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ula\Desktop\SITE\"/>
    </mc:Choice>
  </mc:AlternateContent>
  <bookViews>
    <workbookView xWindow="0" yWindow="0" windowWidth="15345" windowHeight="4635" tabRatio="733"/>
  </bookViews>
  <sheets>
    <sheet name="Φύλλο1" sheetId="14" r:id="rId1"/>
  </sheets>
  <definedNames>
    <definedName name="_xlnm.Print_Titles" localSheetId="0">Φύλλο1!$3:$10</definedName>
  </definedNames>
  <calcPr calcId="152511" fullCalcOnLoad="1"/>
</workbook>
</file>

<file path=xl/calcChain.xml><?xml version="1.0" encoding="utf-8"?>
<calcChain xmlns="http://schemas.openxmlformats.org/spreadsheetml/2006/main">
  <c r="Z73" i="14" l="1"/>
  <c r="Z22" i="14"/>
  <c r="Z95" i="14"/>
  <c r="Z64" i="14"/>
  <c r="G64" i="14"/>
  <c r="E64" i="14"/>
  <c r="Z47" i="14"/>
  <c r="Z71" i="14"/>
  <c r="Z35" i="14"/>
  <c r="Z88" i="14"/>
  <c r="Z30" i="14"/>
  <c r="Z74" i="14"/>
  <c r="Z50" i="14"/>
  <c r="Z41" i="14"/>
  <c r="Z75" i="14"/>
  <c r="Z58" i="14"/>
  <c r="Z17" i="14"/>
  <c r="Z76" i="14"/>
  <c r="Z84" i="14"/>
  <c r="Z77" i="14"/>
  <c r="Z100" i="14"/>
  <c r="Z65" i="14"/>
  <c r="Z21" i="14"/>
  <c r="Z36" i="14"/>
  <c r="Z97" i="14"/>
  <c r="Z31" i="14"/>
  <c r="Z55" i="14"/>
  <c r="Z66" i="14"/>
  <c r="Z85" i="14"/>
  <c r="Z110" i="14"/>
  <c r="Z82" i="14"/>
  <c r="Z40" i="14"/>
  <c r="Z78" i="14"/>
  <c r="Z90" i="14"/>
  <c r="Z106" i="14"/>
  <c r="Z99" i="14"/>
  <c r="Z67" i="14"/>
  <c r="Z104" i="14"/>
  <c r="Z108" i="14"/>
  <c r="Z83" i="14"/>
  <c r="Z53" i="14"/>
  <c r="Z52" i="14"/>
  <c r="Z24" i="14"/>
  <c r="Z51" i="14"/>
  <c r="Z44" i="14"/>
  <c r="Z42" i="14"/>
  <c r="Z69" i="14"/>
  <c r="Z91" i="14"/>
  <c r="Z94" i="14"/>
  <c r="Z28" i="14"/>
  <c r="G28" i="14"/>
  <c r="E28" i="14"/>
  <c r="Z18" i="14"/>
  <c r="Z45" i="14"/>
  <c r="Z103" i="14"/>
  <c r="Z86" i="14"/>
  <c r="Z79" i="14"/>
  <c r="Z54" i="14"/>
  <c r="Z89" i="14"/>
  <c r="Z49" i="14"/>
  <c r="Z12" i="14"/>
  <c r="Z32" i="14"/>
  <c r="Z92" i="14"/>
  <c r="Z96" i="14"/>
  <c r="Z13" i="14"/>
  <c r="Z102" i="14"/>
  <c r="Z101" i="14"/>
  <c r="Z70" i="14"/>
  <c r="Z34" i="14"/>
  <c r="Z63" i="14"/>
  <c r="Z93" i="14"/>
  <c r="Z29" i="14"/>
  <c r="G29" i="14"/>
  <c r="E29" i="14"/>
  <c r="Z109" i="14"/>
  <c r="Z33" i="14"/>
  <c r="Z39" i="14"/>
  <c r="Z105" i="14"/>
  <c r="Z56" i="14"/>
  <c r="Z20" i="14"/>
  <c r="Z23" i="14"/>
  <c r="Z15" i="14"/>
  <c r="G15" i="14"/>
  <c r="E15" i="14"/>
  <c r="Z46" i="14"/>
  <c r="Z25" i="14"/>
  <c r="Z37" i="14"/>
  <c r="Z87" i="14"/>
  <c r="Z107" i="14"/>
  <c r="Z16" i="14"/>
  <c r="Z27" i="14"/>
  <c r="Z19" i="14"/>
  <c r="G19" i="14"/>
  <c r="E19" i="14"/>
  <c r="Z61" i="14"/>
  <c r="Z26" i="14"/>
  <c r="Z62" i="14"/>
  <c r="Z38" i="14"/>
  <c r="Z59" i="14"/>
  <c r="Z68" i="14"/>
  <c r="Z14" i="14"/>
  <c r="Z60" i="14"/>
  <c r="Z80" i="14"/>
  <c r="Z48" i="14"/>
  <c r="Z57" i="14"/>
  <c r="Z72" i="14"/>
  <c r="Z43" i="14"/>
  <c r="Z81" i="14"/>
  <c r="O73" i="14"/>
  <c r="O22" i="14"/>
  <c r="G22" i="14"/>
  <c r="E22" i="14"/>
  <c r="O95" i="14"/>
  <c r="O64" i="14"/>
  <c r="O47" i="14"/>
  <c r="G47" i="14"/>
  <c r="E47" i="14"/>
  <c r="O71" i="14"/>
  <c r="G71" i="14"/>
  <c r="E71" i="14"/>
  <c r="O35" i="14"/>
  <c r="O88" i="14"/>
  <c r="G88" i="14"/>
  <c r="E88" i="14"/>
  <c r="O30" i="14"/>
  <c r="O74" i="14"/>
  <c r="O50" i="14"/>
  <c r="O41" i="14"/>
  <c r="G41" i="14"/>
  <c r="E41" i="14"/>
  <c r="O75" i="14"/>
  <c r="O58" i="14"/>
  <c r="G58" i="14"/>
  <c r="E58" i="14"/>
  <c r="O17" i="14"/>
  <c r="O76" i="14"/>
  <c r="G76" i="14"/>
  <c r="E76" i="14"/>
  <c r="O84" i="14"/>
  <c r="O77" i="14"/>
  <c r="O100" i="14"/>
  <c r="O65" i="14"/>
  <c r="G65" i="14"/>
  <c r="E65" i="14"/>
  <c r="O21" i="14"/>
  <c r="O36" i="14"/>
  <c r="G36" i="14"/>
  <c r="E36" i="14"/>
  <c r="O97" i="14"/>
  <c r="O31" i="14"/>
  <c r="G31" i="14"/>
  <c r="E31" i="14"/>
  <c r="O55" i="14"/>
  <c r="O66" i="14"/>
  <c r="O85" i="14"/>
  <c r="O110" i="14"/>
  <c r="G110" i="14"/>
  <c r="E110" i="14"/>
  <c r="O82" i="14"/>
  <c r="O40" i="14"/>
  <c r="G40" i="14"/>
  <c r="E40" i="14"/>
  <c r="O78" i="14"/>
  <c r="O90" i="14"/>
  <c r="G90" i="14"/>
  <c r="E90" i="14"/>
  <c r="O106" i="14"/>
  <c r="O99" i="14"/>
  <c r="O67" i="14"/>
  <c r="O104" i="14"/>
  <c r="G104" i="14"/>
  <c r="E104" i="14"/>
  <c r="O108" i="14"/>
  <c r="O83" i="14"/>
  <c r="G83" i="14"/>
  <c r="E83" i="14"/>
  <c r="O53" i="14"/>
  <c r="G53" i="14"/>
  <c r="E53" i="14"/>
  <c r="O52" i="14"/>
  <c r="G52" i="14"/>
  <c r="E52" i="14"/>
  <c r="O24" i="14"/>
  <c r="G24" i="14"/>
  <c r="E24" i="14"/>
  <c r="O51" i="14"/>
  <c r="O44" i="14"/>
  <c r="O42" i="14"/>
  <c r="G42" i="14"/>
  <c r="E42" i="14"/>
  <c r="O69" i="14"/>
  <c r="G69" i="14"/>
  <c r="E69" i="14"/>
  <c r="O91" i="14"/>
  <c r="G91" i="14"/>
  <c r="E91" i="14"/>
  <c r="O94" i="14"/>
  <c r="O28" i="14"/>
  <c r="O18" i="14"/>
  <c r="O45" i="14"/>
  <c r="G45" i="14"/>
  <c r="E45" i="14"/>
  <c r="O103" i="14"/>
  <c r="G103" i="14"/>
  <c r="E103" i="14"/>
  <c r="O86" i="14"/>
  <c r="G86" i="14"/>
  <c r="E86" i="14"/>
  <c r="O79" i="14"/>
  <c r="O54" i="14"/>
  <c r="G54" i="14"/>
  <c r="E54" i="14"/>
  <c r="O89" i="14"/>
  <c r="O49" i="14"/>
  <c r="G49" i="14"/>
  <c r="E49" i="14"/>
  <c r="O12" i="14"/>
  <c r="O32" i="14"/>
  <c r="O92" i="14"/>
  <c r="O96" i="14"/>
  <c r="G96" i="14"/>
  <c r="E96" i="14"/>
  <c r="O13" i="14"/>
  <c r="O102" i="14"/>
  <c r="G102" i="14"/>
  <c r="E102" i="14"/>
  <c r="O101" i="14"/>
  <c r="O70" i="14"/>
  <c r="G70" i="14"/>
  <c r="E70" i="14"/>
  <c r="O34" i="14"/>
  <c r="O63" i="14"/>
  <c r="O93" i="14"/>
  <c r="G93" i="14"/>
  <c r="E93" i="14"/>
  <c r="O29" i="14"/>
  <c r="O109" i="14"/>
  <c r="O33" i="14"/>
  <c r="G33" i="14"/>
  <c r="E33" i="14"/>
  <c r="O39" i="14"/>
  <c r="G39" i="14"/>
  <c r="E39" i="14"/>
  <c r="O105" i="14"/>
  <c r="G105" i="14"/>
  <c r="E105" i="14"/>
  <c r="O56" i="14"/>
  <c r="O20" i="14"/>
  <c r="O23" i="14"/>
  <c r="G23" i="14"/>
  <c r="E23" i="14"/>
  <c r="O15" i="14"/>
  <c r="O46" i="14"/>
  <c r="O25" i="14"/>
  <c r="G25" i="14"/>
  <c r="E25" i="14"/>
  <c r="O37" i="14"/>
  <c r="G37" i="14"/>
  <c r="E37" i="14"/>
  <c r="O87" i="14"/>
  <c r="G87" i="14"/>
  <c r="E87" i="14"/>
  <c r="O107" i="14"/>
  <c r="O16" i="14"/>
  <c r="O27" i="14"/>
  <c r="G27" i="14"/>
  <c r="E27" i="14"/>
  <c r="O19" i="14"/>
  <c r="O61" i="14"/>
  <c r="O26" i="14"/>
  <c r="G26" i="14"/>
  <c r="E26" i="14"/>
  <c r="O62" i="14"/>
  <c r="G62" i="14"/>
  <c r="E62" i="14"/>
  <c r="O38" i="14"/>
  <c r="G38" i="14"/>
  <c r="E38" i="14"/>
  <c r="O59" i="14"/>
  <c r="O68" i="14"/>
  <c r="G68" i="14"/>
  <c r="E68" i="14"/>
  <c r="O14" i="14"/>
  <c r="O60" i="14"/>
  <c r="G60" i="14"/>
  <c r="E60" i="14"/>
  <c r="O80" i="14"/>
  <c r="O48" i="14"/>
  <c r="G48" i="14"/>
  <c r="E48" i="14"/>
  <c r="O57" i="14"/>
  <c r="O72" i="14"/>
  <c r="G72" i="14"/>
  <c r="E72" i="14"/>
  <c r="O43" i="14"/>
  <c r="O81" i="14"/>
  <c r="G81" i="14"/>
  <c r="E81" i="14"/>
  <c r="Z98" i="14"/>
  <c r="O98" i="14"/>
  <c r="G73" i="14"/>
  <c r="E73" i="14"/>
  <c r="G95" i="14"/>
  <c r="E95" i="14"/>
  <c r="G35" i="14"/>
  <c r="E35" i="14"/>
  <c r="G30" i="14"/>
  <c r="E30" i="14"/>
  <c r="G74" i="14"/>
  <c r="E74" i="14"/>
  <c r="G50" i="14"/>
  <c r="E50" i="14"/>
  <c r="G75" i="14"/>
  <c r="E75" i="14"/>
  <c r="G17" i="14"/>
  <c r="E17" i="14"/>
  <c r="G84" i="14"/>
  <c r="E84" i="14"/>
  <c r="G77" i="14"/>
  <c r="E77" i="14"/>
  <c r="G100" i="14"/>
  <c r="E100" i="14"/>
  <c r="G21" i="14"/>
  <c r="E21" i="14"/>
  <c r="G97" i="14"/>
  <c r="E97" i="14"/>
  <c r="G55" i="14"/>
  <c r="E55" i="14"/>
  <c r="G66" i="14"/>
  <c r="E66" i="14"/>
  <c r="G82" i="14"/>
  <c r="E82" i="14"/>
  <c r="G78" i="14"/>
  <c r="E78" i="14"/>
  <c r="G106" i="14"/>
  <c r="E106" i="14"/>
  <c r="G99" i="14"/>
  <c r="E99" i="14"/>
  <c r="G67" i="14"/>
  <c r="E67" i="14"/>
  <c r="G108" i="14"/>
  <c r="E108" i="14"/>
  <c r="G51" i="14"/>
  <c r="E51" i="14"/>
  <c r="G44" i="14"/>
  <c r="E44" i="14"/>
  <c r="G94" i="14"/>
  <c r="E94" i="14"/>
  <c r="G18" i="14"/>
  <c r="E18" i="14"/>
  <c r="G79" i="14"/>
  <c r="E79" i="14"/>
  <c r="G89" i="14"/>
  <c r="E89" i="14"/>
  <c r="G12" i="14"/>
  <c r="E12" i="14"/>
  <c r="G32" i="14"/>
  <c r="E32" i="14"/>
  <c r="G92" i="14"/>
  <c r="E92" i="14"/>
  <c r="G13" i="14"/>
  <c r="E13" i="14"/>
  <c r="G101" i="14"/>
  <c r="E101" i="14"/>
  <c r="G34" i="14"/>
  <c r="E34" i="14"/>
  <c r="G63" i="14"/>
  <c r="E63" i="14"/>
  <c r="G109" i="14"/>
  <c r="E109" i="14"/>
  <c r="G56" i="14"/>
  <c r="E56" i="14"/>
  <c r="G20" i="14"/>
  <c r="E20" i="14"/>
  <c r="G46" i="14"/>
  <c r="E46" i="14"/>
  <c r="G107" i="14"/>
  <c r="E107" i="14"/>
  <c r="G16" i="14"/>
  <c r="E16" i="14"/>
  <c r="G61" i="14"/>
  <c r="E61" i="14"/>
  <c r="G59" i="14"/>
  <c r="E59" i="14"/>
  <c r="G14" i="14"/>
  <c r="E14" i="14"/>
  <c r="G80" i="14"/>
  <c r="E80" i="14"/>
  <c r="G57" i="14"/>
  <c r="E57" i="14"/>
  <c r="G43" i="14"/>
  <c r="E43" i="14"/>
  <c r="G98" i="14"/>
  <c r="E98" i="14"/>
  <c r="G85" i="14"/>
  <c r="E85" i="14"/>
</calcChain>
</file>

<file path=xl/sharedStrings.xml><?xml version="1.0" encoding="utf-8"?>
<sst xmlns="http://schemas.openxmlformats.org/spreadsheetml/2006/main" count="250" uniqueCount="177">
  <si>
    <t>ΑΜ</t>
  </si>
  <si>
    <t>ΑΑ</t>
  </si>
  <si>
    <t>ΚΛΑΔΟΣ</t>
  </si>
  <si>
    <t>ΣΥΝΟΛΟ ΜΕΤΡΗΣΙΜΩΝ ΜΟΡΙΩΝ</t>
  </si>
  <si>
    <t>ΥΠΗΡΕΣΙΑΚΗ ΚΑΤΑΣΤΑΣΗ - ΔΙΟΙΚΗΤΙΚΗ ΚΑΙ ΚΑΘΟΔΗΓΗΤΙΚΗ ΕΜΠΕΙΡΙΑ</t>
  </si>
  <si>
    <t>ΜΟΡΙΑ ΔΙΔΑΚΤΙΚΗΣ ΥΠΗΡ. - ΥΠΗΡΕΣ/ΚΗ ΚΑΤΑΣΤΑΣΗ</t>
  </si>
  <si>
    <t>ΜΟΡΙΑ 2ο ΠΤΥΧΙΟ ΑΕΙ-ΤΕΙ</t>
  </si>
  <si>
    <t>ΜΟΡΙΑ ΠΑΙΔΑΓΩΓ. ΑΚΑΔΗΜΙΑΣ</t>
  </si>
  <si>
    <t>ΜΟΡΙΑ ΤΠΕ 1</t>
  </si>
  <si>
    <t>ΞΕΝΕΣ ΓΛΩΣΣΕΣ</t>
  </si>
  <si>
    <t>ΜΟΡΙΑ ΕΠΙΣΤΗΜΟΝΙΚΗΣ - ΠΑΙΔΑΓΩΓΙΚΗΣ ΣΥΓΚΡΟΤΗΣΗΣ</t>
  </si>
  <si>
    <t>ΜΟΡΙΑ A' ΓΛΩΣΣΑΣ Β2</t>
  </si>
  <si>
    <t>ΜΟΡΙΑ A'  ΓΛΩΣΣΑΣ ΑΝΩ ΤΟΥ Β2</t>
  </si>
  <si>
    <t>ΜΟΡΙΑ B' ΓΛΩΣΣΑΣ Β2</t>
  </si>
  <si>
    <t>ΜΟΡΙΑ B' ΓΛΩΣΣΑΣ ΑΝΩ ΤΟΥ Β2</t>
  </si>
  <si>
    <t>ΠΑΡΑΤΗΡΗΣΕΙΣ</t>
  </si>
  <si>
    <t>Μέγιστες μονάδες</t>
  </si>
  <si>
    <t>ΤΕΛΙΚΟ ΣΥΝΟΛΟ</t>
  </si>
  <si>
    <t xml:space="preserve">Α+Β+Γ </t>
  </si>
  <si>
    <t>Γ</t>
  </si>
  <si>
    <t>Α+Β</t>
  </si>
  <si>
    <t>0,5 /2</t>
  </si>
  <si>
    <t>0,25 /1</t>
  </si>
  <si>
    <t>Β</t>
  </si>
  <si>
    <t>Α</t>
  </si>
  <si>
    <t>ΔΙΔ.-ΜΕΤ.</t>
  </si>
  <si>
    <t>ΔΙΟΙΚ. ΚΑΙ ΚΑΘ. ΕΜΠΕΙΡΙΑ</t>
  </si>
  <si>
    <t>ΜΟΡΙΑ ΔΙΔΑΚΤΟΡΙΚΟΥ</t>
  </si>
  <si>
    <t>ΜΟΡΙΑ ΜΕΤΑΠΤΥΧΙΑΚΟΥ</t>
  </si>
  <si>
    <t>ΜΟΡΙΑ ΥΠΗΡΕΣΙΑΚΗΣ ΚΑΤΑΣΤΑΣΗΣ - ΔΙΟΙΚΗΤΙΚΗΣ ΚΑΙ ΚΑΘΟΔΗΓΗΤΙΚΗΣ ΕΜΠΕΙΡΙΑΣ</t>
  </si>
  <si>
    <t>ΠΕ11</t>
  </si>
  <si>
    <t xml:space="preserve">ΠΙΝΑΚΑΣ ΙΙ </t>
  </si>
  <si>
    <t>ΕΠΙΣΤΗΜΟΝΙΚΗ - ΠΑΙΔΑΓΩΓΙΚΗ ΣΥΓΚΡΟΤΗΣΗ ΚΑΙ ΚΑΤΑΡΤΙΣΗ</t>
  </si>
  <si>
    <t>ΔΙΔΑΚΤΙΚΗ ΥΠΗΡΕΣΙΑ ΣΕ ΑΕΙ</t>
  </si>
  <si>
    <t>1/1</t>
  </si>
  <si>
    <t>ΜΟΡΙΑ  ΣΧΟΛ. ΣΥΜΒΟΥΛ-.ΥΠΕΥΘ ΠΡΟΓΡΑΜ- ΚΕΣΥΠ-ΕΚΦΕ-ΠΛΗΝΕΤ-ΓΡΑΣΕΠ-ΓΡΑΣΥ- ΣΣΝ-ΚΠΕ-ΒΙΒΛΙΟΘ ΕΠΕΑΕΚ</t>
  </si>
  <si>
    <t>ΥΠΗΡΕΣΙΑΚΗ ΚΑΤΑΣΤΑΣΗ</t>
  </si>
  <si>
    <t>1/1 πέρα των 8</t>
  </si>
  <si>
    <t>ΜΟΡΙΑ ΠΔΕ- ΣΧΟΛΙΚΟΥ ΣΥΜΒΟΥΛΟΥ - Δ/ΝΤΗ ΕΚΠ/ΣΗΣ- ΠΡΟΙΣΤ ΓΡΑΦΕΙΟΥ ΕΚΠ/ΣΗΣ-ΣΥΝΤΟΝΙΣΤΗ ΕΚΠ/ΣΗΣ-Δ/ΝΤΗ ΣΧΟΛΕΙΟΥ Η ΕΚ-Ή ΣΕΚ-Ή ΙΕΚ-Ή ΣΔΕ-ΠΡΟΪΣΤ. ΚΕΔΔΥ</t>
  </si>
  <si>
    <t>ΜΟΡΙΑ  ΠΡΟΙΣΤ. ΕΚΠ/ΚΩΝ ΘΕΜΑΤΩΝ-ΥΠ/ΝΤΗ ΣΧ.ΜΟΝ. Ή ΣΕΚ Ή ΕΚ Ή ΣΔΕ Ή ΙΕΚ-ΥΠ.ΤΟΜΕΑ ΣΕΚ Ή ΕΚ</t>
  </si>
  <si>
    <t>0,4/1</t>
  </si>
  <si>
    <t>ΜΟΡΙΑ  ΥΠΕΥΘ ΠΡΟΓΡΑΜ- ΚΕΣΥΠ-ΕΚΦΕ-ΠΛΗΝΕΤ-ΓΡΑΣΕΠ-ΓΡΑΣΥ- ΣΣΝ-ΚΠΕ-ΒΙΒΛΙΟΘ ΕΠΕΑΕΚ</t>
  </si>
  <si>
    <t>Μέγιστες μονάδες Διοικητ. Και καθ. Εμπειρίας</t>
  </si>
  <si>
    <t>ΑΙΡΕΤΟ ΜΕΛΟΣ ΣΕ ΠΥΣΔΕ</t>
  </si>
  <si>
    <t>0,25/1</t>
  </si>
  <si>
    <t>0,5</t>
  </si>
  <si>
    <t>13</t>
  </si>
  <si>
    <t>ΣΥΝΕΝΤΕΥΞΗ  ΔΙΕΥΘΥΝΤΩΝ</t>
  </si>
  <si>
    <t>ΠΙΝΑΚΑΣ ΑΝΤΙΚΕΙΜΕΝΙΚΩΝ ΜΟΡΙΩΝ ΥΠΟΨΗΦΙΩΝ ΔΙΕΥΘΥΝΤΩΝ ΣΧΟΛΙΚΩΝ ΜΟΝΑΔΩΝ ΣΕΡΡΩΝ 2017</t>
  </si>
  <si>
    <t>ΜΟΡΙΑ ΣΕΛΜΕ-ΣΕΛΤΕ-ΑΣΠΑΙΤΕ-ΣΕΛΕΤΕ-ΑΕΙ</t>
  </si>
  <si>
    <t>ΟΝΟΜΑΤΕΠΩΝΥΜΟ</t>
  </si>
  <si>
    <t>ΑΒΔΑΜΑΛΙΝΟΣ ΚΩΝΣΤΑΝΤΙΝΟΣ</t>
  </si>
  <si>
    <t>ΑΓΓΕΛΙΔΟΥ ΞΑΝΘΙΠΠΗ</t>
  </si>
  <si>
    <t>ΑΚΛΑΣΗ ΕΥΑΓΓΕΛΙΑ</t>
  </si>
  <si>
    <t>ΑΚΡΙΤΙΔΗΣ ΗΛΙΑΣ</t>
  </si>
  <si>
    <t>ΑΛΕΞΟΠΟΥΛΟΥ ΕΥΑΓΓΕΛΙΑ</t>
  </si>
  <si>
    <t>ΑΛΛΗΛΕΓΚΟΣ ΔΗΜΗΤΡΙΟΣ</t>
  </si>
  <si>
    <t>ΑΛΜΠΑΝΗΣ ΓΕΩΡΓΙΟΣ</t>
  </si>
  <si>
    <t>ΑΝAΓΝΩΣΤΙΔΗΣ ΔΗΜΗΤΡΙΟΣ</t>
  </si>
  <si>
    <t>ΑΝΑΓΝΩΣΤΙΔΗΣ ΔΗΜΗΤΡΙΟΣ</t>
  </si>
  <si>
    <t>ΑΝΑΣΤΑΣΙΑΔΗΣ ΑΘΑΝΑΣΙΟΣ</t>
  </si>
  <si>
    <t>ΑΝΔΡΕΑΔΗΣ ΣΤΑΥΡΟΣ</t>
  </si>
  <si>
    <t>ΑΝΔΡΟΝΙΔΗΣ ΘΕΟΛΟΓΟΣ</t>
  </si>
  <si>
    <t>ΑΝΤΩΝΙΑΔΗΣ ΓΕΩΡΓΙΟΣ</t>
  </si>
  <si>
    <t>ΑΝΤΩΝΙΑΔΗΣ ΚΩΝΣΤΑΝΤΙΝΟΣ</t>
  </si>
  <si>
    <t>ΑΡΑΠΑΚΗ ΧΡΥΣΑΝΘΗ</t>
  </si>
  <si>
    <t>ΑΡΔΑΝΙΩΤΗΣ ΔΗΜΗΤΡΙΟΣ</t>
  </si>
  <si>
    <t>ΒΟΖΙΚΗΣ ΚΩΝΣΤΑΝΤΙΝΟΣ</t>
  </si>
  <si>
    <t>ΓΙΑΝΝΟΥΛΑΚΗΣ ΕΥΣΤΡΑΤΙΟΣ</t>
  </si>
  <si>
    <t>ΓΙΑΝΝΟΥΛΑΣ ΙΩΑΝΝΗΣ</t>
  </si>
  <si>
    <t>ΓΡΙΨΙΟΣ ΑΘΑΝΑΣΙΟΣ</t>
  </si>
  <si>
    <t>ΔΕΛΗΚΑΝΛΗΣ ΠΑΝΑΓΙΩΤΗΣ</t>
  </si>
  <si>
    <t>ΔΗΜΟΥΔΗΣ ΝΙΚΟΛΑΟΣ</t>
  </si>
  <si>
    <t>ΔΟΜΟΥΧΤΣΗΣ ΚΩΝΣΤΑΝΤΙΝΟΣ</t>
  </si>
  <si>
    <t>ΕΜΜΑΝΟΥΗΛΙΔΗΣ ΒΑΣΙΛΕΙΟΣ</t>
  </si>
  <si>
    <t>ΖΕΤΤΑ ΒΑΣΙΛΙΚΗ</t>
  </si>
  <si>
    <t>ΚΑΠΕΤΑΝΟΣ ΓΕΩΡΓΙΟΣ</t>
  </si>
  <si>
    <t>ΚΑΡΑΒΑΣΙΛΗΣ ΓΕΩΡΓΙΟΣ</t>
  </si>
  <si>
    <t>ΚΑΡΑΚΩΤΣΟΥ ΧΡΙΣΤΙΝΑ</t>
  </si>
  <si>
    <t>ΚΑΡΑΛΗΣ ΓΕΩΡΓΙΟΣ</t>
  </si>
  <si>
    <t>ΚΑΡΑΜΠΟΥΚΑ ΜΑΡΙΑ</t>
  </si>
  <si>
    <t>ΚΑΡΑΝΙΚΟΛΟΣ ΑΠΟΣΤΟΛΟΣ</t>
  </si>
  <si>
    <t>ΚΑΡΔΑΚΟΣ ΙΩΑΝΝΗΣ</t>
  </si>
  <si>
    <t>ΚΛΕΤΣΑΣ ΑΛΕΞΑΝΔΡΟΣ</t>
  </si>
  <si>
    <t>ΚΛΗΦΑΣ ΙΩΑΝΝΗΣ</t>
  </si>
  <si>
    <t>ΚΛΟΥΒΑ ΔΕΣΠΟΙΝΑ</t>
  </si>
  <si>
    <t>ΚΟΛΥΜΠΑΛΗΣ ΧΑΡΑΛΑΜΠΟΣ</t>
  </si>
  <si>
    <t>ΚΟΥΚΚΟΣ ΕΜΜΑΝΟΥΗΛ</t>
  </si>
  <si>
    <t>ΚΟΥΛΑ ΒΑΣΙΛΙΚΗ</t>
  </si>
  <si>
    <t xml:space="preserve">ΚΟΥΤΡΟΠΟΥΛΟΣ ΚΩΝΣΤΑΝΤΙΝΟΣ </t>
  </si>
  <si>
    <t>ΚΥΠΑΡΙΣΣΗΣ ΜΙΧΑΗΛ</t>
  </si>
  <si>
    <t>ΚΥΡΙΑΚΙΔΗΣ ΜΑΡΙΟΣ</t>
  </si>
  <si>
    <t>ΚΥΡΙΣΚΟΖΟΓΛΟΥ ΟΥΡΑΝΙΑ</t>
  </si>
  <si>
    <t>ΛΑΣΚΑΡΗΣ ΚΩΣΤΑΝΤΙΝΟΣ</t>
  </si>
  <si>
    <t>ΛΕΒΕΝΤΗΣ ΣΤΕΡΓΙΟΣ</t>
  </si>
  <si>
    <t>ΛΕΟΝΤΙΑΔΗΣ ΔΗΜΗΤΡΙΟΣ</t>
  </si>
  <si>
    <t>ΜΑΡΑΒΕΛΑΚΗ ΣΩΦΡΟΝΙΑ</t>
  </si>
  <si>
    <t>ΜΑΡΓΑΡΙΤΟΠΟΥΛΟΣ ΠΑΝΑΓΙΩΤΗΣ</t>
  </si>
  <si>
    <t>ΜΕΡΤΖΙΑΝΗΣ ΝΙΚΟΛΑΟΣ</t>
  </si>
  <si>
    <t>ΜΠΑΓΑΝΑ ΘΕΟΔΩΡΑ</t>
  </si>
  <si>
    <t>ΜΠΙΛΙΟΥΡΤΖΗΣ ΕΥΑΓΓΕΛΟΣ</t>
  </si>
  <si>
    <t>ΜΠΟΛΛΑΣ ΝΙΚΟΛΑΟΣ</t>
  </si>
  <si>
    <t>ΝΑΛΜΠΑΝΤΗΣ ΙΩΑΝΝΗΣ</t>
  </si>
  <si>
    <t>ΝΑΟΥΜ ΚΩΝΣΤΑΝΤΙΝΟΣ</t>
  </si>
  <si>
    <t>ΝΟΤΑ ΑΘΗΝΑ</t>
  </si>
  <si>
    <t>ΟΥΤΣΙΟΥ ΣΤΥΛΙΑΝΗ</t>
  </si>
  <si>
    <t>ΠΑΝΑΓΙΩΤΟΥ ΑΝΝΑ</t>
  </si>
  <si>
    <t>ΠΑΠΑΒΑΣΙΛΕΙΟΥ ΕΥΘΥΜΙΑ</t>
  </si>
  <si>
    <t>ΠΑΠΑΔΗΜΗΤΡΙΟΥ ΧΡΙΣΤΙΝΑ</t>
  </si>
  <si>
    <t>ΠΑΠΑΚΩΝΣΤΑΝΤΙΝΟΥ ΣΤΑΘΗΣ</t>
  </si>
  <si>
    <t>ΠΑΠΑΝΙΚΟΛΟΠΟΥΛΟΣ ΕΜΜΑΝΟΥΗΛ</t>
  </si>
  <si>
    <t>ΠΑΥΛΙΔΟΥ ΚΛΕΟΝΙΚΗ</t>
  </si>
  <si>
    <t>ΠΕΠΟΥΔΗ ΑΙΚΑΤΕΡΙΝΗ</t>
  </si>
  <si>
    <t>ΠΡΩΤΟΠΑΠΠΑΣ ΙΩΑΝΝΗΣ</t>
  </si>
  <si>
    <t>ΡΙΖΟΣ ΣΤΥΛΙΑΝΟΣ</t>
  </si>
  <si>
    <t>ΣΑΓΙΡΗ ΔΗΜΗΤΡΑ</t>
  </si>
  <si>
    <t>ΣΑΜΑΡΤΖΙΔΟΥ ΜΑΡΙΑ</t>
  </si>
  <si>
    <t>ΣΑΜΣΑΡΗΣ ΠΕΤΡΟΣ</t>
  </si>
  <si>
    <t>ΣΑΡΑΦΗΣ ΓΕΩΡΓΙΟΣ</t>
  </si>
  <si>
    <t>ΣΑΡΗΒΑΣΙΛΕΙΟΥ ΧΑΡΑΛΑΜΠΟΣ</t>
  </si>
  <si>
    <t>ΣΙΟΜΠΟΤΗ ΜΑΡΙΑ</t>
  </si>
  <si>
    <t>ΣΚΕΜΠΕΡΗ ΕΥΑΓΓΕΛΙΑ</t>
  </si>
  <si>
    <t>ΣΤΑΘΑΚΗ ΝΙΚΟΛΙΝΑ</t>
  </si>
  <si>
    <t>ΣΤΑΜΑΤΟΥΡΟΣ ΣΤΑΥΡΟΣ</t>
  </si>
  <si>
    <t>ΣΩΤΗΡΙΑΔΗΣ ΔΗΜΗΤΡΙΟΣ</t>
  </si>
  <si>
    <t>ΤΑΡΑΜΟΠΟΥΛΟΣ ΑΘΑΝΑΣΙΟΣ</t>
  </si>
  <si>
    <t>ΤΑΧΙΝΟΖΛΗΣ ΝΙΚΟΛΑΟΣ</t>
  </si>
  <si>
    <t>ΤΡΙΑΝΤΑΦΥΛΛΟΥ ΧΡΗΣΤΟΣ</t>
  </si>
  <si>
    <t>ΤΣΑΝΗΣ ΙΩΑΝΝΗΣ</t>
  </si>
  <si>
    <t>ΤΣΕΛΙΟΣ ΧΡΗΣΤΟΣ</t>
  </si>
  <si>
    <t>ΤΣΙΠΟΣ ΙΩΑΝΝΗΣ</t>
  </si>
  <si>
    <t>ΦΟΥΝΤΟΥΚΙΔΗΣ ΙΩΑΝΝΗΣ</t>
  </si>
  <si>
    <t>ΦΡΟΥΤΗΣ ΘΕΟΔΩΡΟΣ</t>
  </si>
  <si>
    <t>ΧΑΤΖΗΠΑΝΑΓΙΩΤΟΥ ΔΗΜΗΤΡΙΟΣ</t>
  </si>
  <si>
    <t>ΧΑΤΖΗΣΑΒΒΙΔΗΣ ΠΑΥΛΟΣ</t>
  </si>
  <si>
    <t>ΧΟΥΜΚΟΖΛΗΣ ΧΡΗΣΤΟΣ</t>
  </si>
  <si>
    <t>ΧΡΙΣΤΟΔΟΥΛΟΥ ΚΩΝΣΤΑΝΤΙΝΟΣ</t>
  </si>
  <si>
    <t>ΨΑΘΑΣ ΚΩΝΣΤΑΝΤΙΝΟΣ</t>
  </si>
  <si>
    <t>ΖΑΠΡΟΥΔΗ ΠΑΣΧΑΛΙΑ</t>
  </si>
  <si>
    <t>ΔΟΜΟΥΧΤΣΗ ΦΩΤΕΙΝΗ</t>
  </si>
  <si>
    <t>ΠΑΛΑΖΗ ΧΡΥΣΑΝΘΗ</t>
  </si>
  <si>
    <t>ΣΥΜΕΩΝΙΔΗΣ ΑΝΑΣΤΑΣΙΟΣ</t>
  </si>
  <si>
    <t>ΤΖΑΜΠΟΥΡΚΑ-ΚΥΡΙΑΚΙΔΟΥ ΓΕΩΡΓΙΑ</t>
  </si>
  <si>
    <t>ΚΑΤΗΣ ΑΣΗΜΑΚΗΣ</t>
  </si>
  <si>
    <t>ΠΕ17.04</t>
  </si>
  <si>
    <t>ΠΕ07</t>
  </si>
  <si>
    <t>ΠΕ03</t>
  </si>
  <si>
    <t>ΠΕ19</t>
  </si>
  <si>
    <t>ΠΕ20</t>
  </si>
  <si>
    <t>ΠΕ02</t>
  </si>
  <si>
    <t>ΠΕ08</t>
  </si>
  <si>
    <t>ΠΕ09</t>
  </si>
  <si>
    <t>ΠΕ13</t>
  </si>
  <si>
    <t>ΠΕ01</t>
  </si>
  <si>
    <t>ΠΕ04.02</t>
  </si>
  <si>
    <t>ΠΕ12.02</t>
  </si>
  <si>
    <t>ΠΕ04.01</t>
  </si>
  <si>
    <t>ΠΕ18.18</t>
  </si>
  <si>
    <t>ΠΕ16</t>
  </si>
  <si>
    <t>ΠΕ17.02</t>
  </si>
  <si>
    <t>ΠΕ12.10</t>
  </si>
  <si>
    <t>ΠΕ04.05</t>
  </si>
  <si>
    <t>ΠΕ17.06</t>
  </si>
  <si>
    <t>ΠΕ12.04</t>
  </si>
  <si>
    <t>ΠΕ06</t>
  </si>
  <si>
    <t>ΠΕ04.04</t>
  </si>
  <si>
    <t>ΠΕ17.07</t>
  </si>
  <si>
    <t>ΠΕ18.02</t>
  </si>
  <si>
    <t>ΧΑΤΖΗΚΥΡΚΟΥ ΧΡΙΣΤΟΣ</t>
  </si>
  <si>
    <t>ΠΕ17.03</t>
  </si>
  <si>
    <t>ΑΥΓEΡINOΣ KΩNΣTANTINOΣ</t>
  </si>
  <si>
    <t>ΚΡΟΥΣΤΑΛΗΣ ΧΡΙΣΤΟΣ</t>
  </si>
  <si>
    <t>*</t>
  </si>
  <si>
    <t xml:space="preserve">Για τους εκπαιδευτικούς Μούρτζιου Χρυσάνθη και  Χατζηιωαννίδου Ζωή εκκρεμεί απάντηση από τη Γραμματεία των παιδαγωγικών τμημάτων αποφοίτησης των εκπαιδευτικών </t>
  </si>
  <si>
    <t xml:space="preserve">ΚΥΡΙΑΚΟΥ ΛΑΖΑΡΟΣ </t>
  </si>
  <si>
    <t>ΧΑΤΖΗΙΩΑΝΝΙΔΟΥ ΖΩΗ *</t>
  </si>
  <si>
    <t>ΜΟΥΡΤΖΙΟΥ ΧΡΥΣΑΝΘΗ 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</si>
</sst>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0"/>
      <name val="Arial Greek"/>
      <charset val="161"/>
    </font>
    <font>
      <sz val="10"/>
      <name val="Arial"/>
      <family val="2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10"/>
      <name val="Arial Greek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8"/>
      <name val="Arial Greek"/>
      <charset val="161"/>
    </font>
    <font>
      <sz val="12"/>
      <name val="Arial Greek"/>
      <charset val="161"/>
    </font>
    <font>
      <sz val="10"/>
      <color theme="1"/>
      <name val="Arial Greek"/>
      <charset val="161"/>
    </font>
    <font>
      <b/>
      <sz val="14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sz val="11"/>
      <color rgb="FF000000"/>
      <name val="Calibri"/>
      <family val="2"/>
      <charset val="161"/>
    </font>
    <font>
      <b/>
      <sz val="8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1" xfId="1" applyFont="1" applyFill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2" fontId="5" fillId="0" borderId="2" xfId="0" applyNumberFormat="1" applyFont="1" applyBorder="1" applyAlignment="1">
      <alignment vertical="center"/>
    </xf>
    <xf numFmtId="0" fontId="3" fillId="0" borderId="2" xfId="1" applyFont="1" applyFill="1" applyBorder="1" applyAlignment="1">
      <alignment horizontal="center" vertical="center" textRotation="90" wrapText="1"/>
    </xf>
    <xf numFmtId="1" fontId="3" fillId="0" borderId="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" xfId="1" applyFont="1" applyFill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0" fontId="10" fillId="2" borderId="3" xfId="1" applyFont="1" applyFill="1" applyBorder="1" applyAlignment="1">
      <alignment horizontal="center" vertical="center" textRotation="91" wrapText="1"/>
    </xf>
    <xf numFmtId="0" fontId="11" fillId="2" borderId="3" xfId="1" applyFont="1" applyFill="1" applyBorder="1" applyAlignment="1">
      <alignment horizontal="center" vertical="center" textRotation="91" wrapText="1"/>
    </xf>
    <xf numFmtId="0" fontId="11" fillId="2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textRotation="90" wrapText="1"/>
    </xf>
    <xf numFmtId="49" fontId="3" fillId="0" borderId="2" xfId="1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2" fillId="0" borderId="4" xfId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vertical="center" textRotation="90" wrapText="1"/>
    </xf>
    <xf numFmtId="0" fontId="2" fillId="0" borderId="8" xfId="1" applyFont="1" applyFill="1" applyBorder="1" applyAlignment="1">
      <alignment vertical="center" textRotation="90" wrapText="1"/>
    </xf>
    <xf numFmtId="0" fontId="2" fillId="0" borderId="9" xfId="1" applyFont="1" applyFill="1" applyBorder="1" applyAlignment="1">
      <alignment horizontal="center" vertical="center" textRotation="90" wrapText="1"/>
    </xf>
    <xf numFmtId="0" fontId="12" fillId="0" borderId="10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textRotation="90" wrapText="1"/>
    </xf>
    <xf numFmtId="0" fontId="2" fillId="0" borderId="11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13" xfId="1" applyFont="1" applyFill="1" applyBorder="1" applyAlignment="1">
      <alignment horizontal="center" vertical="center" textRotation="90" wrapText="1"/>
    </xf>
    <xf numFmtId="0" fontId="3" fillId="0" borderId="14" xfId="1" applyFont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49" fontId="11" fillId="2" borderId="15" xfId="1" applyNumberFormat="1" applyFont="1" applyFill="1" applyBorder="1" applyAlignment="1">
      <alignment horizontal="center" vertical="center" textRotation="91" wrapText="1"/>
    </xf>
    <xf numFmtId="0" fontId="2" fillId="0" borderId="16" xfId="1" applyFont="1" applyFill="1" applyBorder="1" applyAlignment="1">
      <alignment horizontal="center" vertical="center" textRotation="90" wrapText="1"/>
    </xf>
    <xf numFmtId="49" fontId="3" fillId="0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2" fontId="1" fillId="0" borderId="19" xfId="0" applyNumberFormat="1" applyFont="1" applyBorder="1" applyAlignment="1">
      <alignment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vertical="center"/>
    </xf>
    <xf numFmtId="164" fontId="12" fillId="2" borderId="5" xfId="1" applyNumberFormat="1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3" fillId="2" borderId="19" xfId="1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/>
    </xf>
    <xf numFmtId="164" fontId="5" fillId="0" borderId="9" xfId="1" applyNumberFormat="1" applyFont="1" applyBorder="1" applyAlignment="1">
      <alignment horizontal="center" vertical="center"/>
    </xf>
    <xf numFmtId="164" fontId="5" fillId="0" borderId="20" xfId="1" applyNumberFormat="1" applyFont="1" applyBorder="1" applyAlignment="1">
      <alignment horizontal="center" vertical="center"/>
    </xf>
    <xf numFmtId="2" fontId="1" fillId="0" borderId="19" xfId="1" applyNumberFormat="1" applyFont="1" applyBorder="1" applyAlignment="1">
      <alignment vertical="center"/>
    </xf>
    <xf numFmtId="0" fontId="13" fillId="0" borderId="19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0" fontId="13" fillId="3" borderId="19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2" fontId="1" fillId="0" borderId="19" xfId="0" applyNumberFormat="1" applyFont="1" applyFill="1" applyBorder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14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 wrapText="1"/>
    </xf>
    <xf numFmtId="0" fontId="12" fillId="0" borderId="34" xfId="1" applyFont="1" applyFill="1" applyBorder="1" applyAlignment="1">
      <alignment horizontal="center" vertical="center" wrapText="1"/>
    </xf>
    <xf numFmtId="0" fontId="12" fillId="0" borderId="35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textRotation="91" wrapText="1"/>
    </xf>
    <xf numFmtId="0" fontId="8" fillId="0" borderId="7" xfId="0" applyFont="1" applyBorder="1"/>
    <xf numFmtId="0" fontId="3" fillId="0" borderId="5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left" vertical="center"/>
    </xf>
    <xf numFmtId="1" fontId="3" fillId="2" borderId="4" xfId="0" applyNumberFormat="1" applyFont="1" applyFill="1" applyBorder="1" applyAlignment="1">
      <alignment horizontal="left" vertical="center"/>
    </xf>
    <xf numFmtId="49" fontId="12" fillId="0" borderId="32" xfId="1" applyNumberFormat="1" applyFont="1" applyFill="1" applyBorder="1" applyAlignment="1">
      <alignment horizontal="center" vertical="center" textRotation="91" wrapText="1"/>
    </xf>
    <xf numFmtId="49" fontId="12" fillId="0" borderId="17" xfId="1" applyNumberFormat="1" applyFont="1" applyFill="1" applyBorder="1" applyAlignment="1">
      <alignment horizontal="center" vertical="center" textRotation="91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31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 textRotation="90" wrapText="1"/>
    </xf>
    <xf numFmtId="0" fontId="3" fillId="0" borderId="23" xfId="1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9" xfId="0" applyBorder="1"/>
    <xf numFmtId="0" fontId="0" fillId="0" borderId="7" xfId="0" applyBorder="1"/>
    <xf numFmtId="0" fontId="0" fillId="0" borderId="21" xfId="0" applyBorder="1"/>
    <xf numFmtId="0" fontId="0" fillId="0" borderId="15" xfId="0" applyBorder="1"/>
    <xf numFmtId="0" fontId="10" fillId="2" borderId="4" xfId="1" applyFont="1" applyFill="1" applyBorder="1" applyAlignment="1">
      <alignment horizontal="center" vertical="center" textRotation="91" wrapText="1"/>
    </xf>
    <xf numFmtId="0" fontId="0" fillId="0" borderId="3" xfId="0" applyBorder="1"/>
    <xf numFmtId="0" fontId="11" fillId="0" borderId="4" xfId="1" applyFont="1" applyFill="1" applyBorder="1" applyAlignment="1">
      <alignment horizontal="center" vertical="center" textRotation="91" wrapText="1"/>
    </xf>
    <xf numFmtId="0" fontId="12" fillId="0" borderId="10" xfId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2" fillId="0" borderId="30" xfId="1" applyFont="1" applyFill="1" applyBorder="1" applyAlignment="1">
      <alignment horizontal="center" vertical="center" textRotation="91" wrapText="1"/>
    </xf>
    <xf numFmtId="0" fontId="12" fillId="0" borderId="31" xfId="1" applyFont="1" applyFill="1" applyBorder="1" applyAlignment="1">
      <alignment horizontal="center" vertical="center" textRotation="91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28" xfId="1" applyFont="1" applyFill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textRotation="90" wrapText="1"/>
    </xf>
    <xf numFmtId="49" fontId="11" fillId="2" borderId="29" xfId="1" applyNumberFormat="1" applyFont="1" applyFill="1" applyBorder="1" applyAlignment="1">
      <alignment horizontal="center" vertical="center" textRotation="91" wrapText="1"/>
    </xf>
    <xf numFmtId="49" fontId="11" fillId="2" borderId="15" xfId="1" applyNumberFormat="1" applyFont="1" applyFill="1" applyBorder="1" applyAlignment="1">
      <alignment horizontal="center" vertical="center" textRotation="91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1" fontId="3" fillId="0" borderId="21" xfId="0" applyNumberFormat="1" applyFont="1" applyBorder="1" applyAlignment="1">
      <alignment horizontal="center" vertical="center"/>
    </xf>
    <xf numFmtId="1" fontId="5" fillId="0" borderId="21" xfId="0" applyNumberFormat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4" fillId="2" borderId="4" xfId="1" applyFont="1" applyFill="1" applyBorder="1" applyAlignment="1">
      <alignment horizontal="center" vertical="center" textRotation="90" wrapText="1"/>
    </xf>
    <xf numFmtId="0" fontId="14" fillId="2" borderId="6" xfId="1" applyFont="1" applyFill="1" applyBorder="1" applyAlignment="1">
      <alignment horizontal="center" vertical="center" textRotation="90" wrapText="1"/>
    </xf>
    <xf numFmtId="0" fontId="2" fillId="0" borderId="23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 wrapText="1"/>
    </xf>
  </cellXfs>
  <cellStyles count="2">
    <cellStyle name="Βασικό_Φύλλο1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2"/>
  <sheetViews>
    <sheetView tabSelected="1" topLeftCell="D4" zoomScaleNormal="100" workbookViewId="0">
      <pane ySplit="7" topLeftCell="A104" activePane="bottomLeft" state="frozen"/>
      <selection activeCell="A4" sqref="A4"/>
      <selection pane="bottomLeft" activeCell="T107" sqref="T107"/>
    </sheetView>
  </sheetViews>
  <sheetFormatPr defaultRowHeight="35.1" customHeight="1" x14ac:dyDescent="0.2"/>
  <cols>
    <col min="1" max="1" width="4.85546875" style="5" customWidth="1"/>
    <col min="2" max="2" width="8.140625" style="5" customWidth="1"/>
    <col min="3" max="3" width="37.85546875" style="8" customWidth="1"/>
    <col min="4" max="4" width="8.140625" style="1" bestFit="1" customWidth="1"/>
    <col min="5" max="5" width="7.42578125" style="2" customWidth="1"/>
    <col min="6" max="6" width="5.7109375" style="1" customWidth="1"/>
    <col min="7" max="7" width="7.85546875" style="3" customWidth="1"/>
    <col min="8" max="8" width="6.5703125" style="6" bestFit="1" customWidth="1"/>
    <col min="9" max="10" width="5.85546875" style="6" customWidth="1"/>
    <col min="11" max="11" width="6" style="6" customWidth="1"/>
    <col min="12" max="12" width="10.5703125" style="6" customWidth="1"/>
    <col min="13" max="13" width="7.85546875" style="6" customWidth="1"/>
    <col min="14" max="14" width="10.140625" style="6" customWidth="1"/>
    <col min="15" max="15" width="6.42578125" style="7" customWidth="1"/>
    <col min="16" max="17" width="5.5703125" style="6" bestFit="1" customWidth="1"/>
    <col min="18" max="18" width="5.7109375" style="6" customWidth="1"/>
    <col min="19" max="19" width="7.85546875" style="6" customWidth="1"/>
    <col min="20" max="20" width="5.42578125" style="6" customWidth="1"/>
    <col min="21" max="21" width="9.42578125" style="6" bestFit="1" customWidth="1"/>
    <col min="22" max="22" width="6.28515625" style="6" customWidth="1"/>
    <col min="23" max="23" width="5.5703125" style="6" bestFit="1" customWidth="1"/>
    <col min="24" max="24" width="6" style="6" customWidth="1"/>
    <col min="25" max="25" width="5.85546875" style="6" customWidth="1"/>
    <col min="26" max="26" width="5.7109375" style="4" customWidth="1"/>
    <col min="27" max="27" width="19" style="1" customWidth="1"/>
    <col min="28" max="16384" width="9.140625" style="1"/>
  </cols>
  <sheetData>
    <row r="1" spans="1:27" ht="19.5" customHeight="1" x14ac:dyDescent="0.2">
      <c r="A1" s="144" t="s">
        <v>31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</row>
    <row r="2" spans="1:27" ht="25.5" customHeight="1" x14ac:dyDescent="0.2">
      <c r="A2" s="146" t="s">
        <v>48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8"/>
    </row>
    <row r="3" spans="1:27" s="24" customFormat="1" ht="24.75" customHeight="1" thickBot="1" x14ac:dyDescent="0.25">
      <c r="A3" s="149" t="s">
        <v>1</v>
      </c>
      <c r="B3" s="149" t="s">
        <v>0</v>
      </c>
      <c r="C3" s="150" t="s">
        <v>50</v>
      </c>
      <c r="D3" s="114" t="s">
        <v>2</v>
      </c>
      <c r="E3" s="131" t="s">
        <v>17</v>
      </c>
      <c r="F3" s="22"/>
      <c r="G3" s="152" t="s">
        <v>3</v>
      </c>
      <c r="H3" s="154" t="s">
        <v>4</v>
      </c>
      <c r="I3" s="155"/>
      <c r="J3" s="155"/>
      <c r="K3" s="142"/>
      <c r="L3" s="142"/>
      <c r="M3" s="142"/>
      <c r="N3" s="142"/>
      <c r="O3" s="143"/>
      <c r="P3" s="133" t="s">
        <v>32</v>
      </c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23"/>
    </row>
    <row r="4" spans="1:27" s="24" customFormat="1" ht="22.5" customHeight="1" thickBot="1" x14ac:dyDescent="0.25">
      <c r="A4" s="149"/>
      <c r="B4" s="149"/>
      <c r="C4" s="150"/>
      <c r="D4" s="151"/>
      <c r="E4" s="134"/>
      <c r="F4" s="25"/>
      <c r="G4" s="153"/>
      <c r="H4" s="128" t="s">
        <v>36</v>
      </c>
      <c r="I4" s="129"/>
      <c r="J4" s="130"/>
      <c r="K4" s="139" t="s">
        <v>26</v>
      </c>
      <c r="L4" s="140"/>
      <c r="M4" s="140"/>
      <c r="N4" s="140"/>
      <c r="O4" s="131" t="s">
        <v>29</v>
      </c>
      <c r="P4" s="133" t="s">
        <v>25</v>
      </c>
      <c r="Q4" s="133"/>
      <c r="R4" s="114" t="s">
        <v>6</v>
      </c>
      <c r="S4" s="114" t="s">
        <v>7</v>
      </c>
      <c r="T4" s="114" t="s">
        <v>49</v>
      </c>
      <c r="U4" s="114" t="s">
        <v>8</v>
      </c>
      <c r="V4" s="141" t="s">
        <v>9</v>
      </c>
      <c r="W4" s="142"/>
      <c r="X4" s="142"/>
      <c r="Y4" s="143"/>
      <c r="Z4" s="131" t="s">
        <v>10</v>
      </c>
      <c r="AA4" s="23"/>
    </row>
    <row r="5" spans="1:27" s="24" customFormat="1" ht="154.5" customHeight="1" x14ac:dyDescent="0.2">
      <c r="A5" s="149"/>
      <c r="B5" s="149"/>
      <c r="C5" s="150"/>
      <c r="D5" s="151"/>
      <c r="E5" s="134"/>
      <c r="F5" s="10" t="s">
        <v>47</v>
      </c>
      <c r="G5" s="153"/>
      <c r="H5" s="38" t="s">
        <v>5</v>
      </c>
      <c r="I5" s="30" t="s">
        <v>35</v>
      </c>
      <c r="J5" s="39" t="s">
        <v>33</v>
      </c>
      <c r="K5" s="42" t="s">
        <v>38</v>
      </c>
      <c r="L5" s="43" t="s">
        <v>39</v>
      </c>
      <c r="M5" s="44" t="s">
        <v>41</v>
      </c>
      <c r="N5" s="49" t="s">
        <v>43</v>
      </c>
      <c r="O5" s="132"/>
      <c r="P5" s="31" t="s">
        <v>27</v>
      </c>
      <c r="Q5" s="31" t="s">
        <v>28</v>
      </c>
      <c r="R5" s="114"/>
      <c r="S5" s="114"/>
      <c r="T5" s="114"/>
      <c r="U5" s="114"/>
      <c r="V5" s="31" t="s">
        <v>11</v>
      </c>
      <c r="W5" s="31" t="s">
        <v>12</v>
      </c>
      <c r="X5" s="31" t="s">
        <v>13</v>
      </c>
      <c r="Y5" s="31" t="s">
        <v>14</v>
      </c>
      <c r="Z5" s="134"/>
      <c r="AA5" s="30" t="s">
        <v>15</v>
      </c>
    </row>
    <row r="6" spans="1:27" s="24" customFormat="1" ht="38.25" hidden="1" x14ac:dyDescent="0.2">
      <c r="A6" s="15"/>
      <c r="B6" s="15"/>
      <c r="C6" s="16"/>
      <c r="D6" s="17"/>
      <c r="E6" s="18" t="s">
        <v>18</v>
      </c>
      <c r="F6" s="19" t="s">
        <v>19</v>
      </c>
      <c r="G6" s="36" t="s">
        <v>20</v>
      </c>
      <c r="H6" s="40" t="s">
        <v>37</v>
      </c>
      <c r="I6" s="34" t="s">
        <v>34</v>
      </c>
      <c r="J6" s="41"/>
      <c r="K6" s="45" t="s">
        <v>21</v>
      </c>
      <c r="L6" s="32" t="s">
        <v>40</v>
      </c>
      <c r="M6" s="46" t="s">
        <v>22</v>
      </c>
      <c r="N6" s="50" t="s">
        <v>44</v>
      </c>
      <c r="O6" s="47" t="s">
        <v>23</v>
      </c>
      <c r="P6" s="20">
        <v>4</v>
      </c>
      <c r="Q6" s="20">
        <v>2.5</v>
      </c>
      <c r="R6" s="20">
        <v>1.5</v>
      </c>
      <c r="S6" s="20">
        <v>0.5</v>
      </c>
      <c r="T6" s="20">
        <v>0.5</v>
      </c>
      <c r="U6" s="20">
        <v>0.5</v>
      </c>
      <c r="V6" s="20">
        <v>0.8</v>
      </c>
      <c r="W6" s="20">
        <v>1</v>
      </c>
      <c r="X6" s="20">
        <v>0.4</v>
      </c>
      <c r="Y6" s="20">
        <v>0.5</v>
      </c>
      <c r="Z6" s="21" t="s">
        <v>24</v>
      </c>
      <c r="AA6" s="14"/>
    </row>
    <row r="7" spans="1:27" s="24" customFormat="1" ht="30" customHeight="1" x14ac:dyDescent="0.2">
      <c r="A7" s="115" t="s">
        <v>16</v>
      </c>
      <c r="B7" s="116"/>
      <c r="C7" s="116"/>
      <c r="D7" s="117"/>
      <c r="E7" s="121">
        <v>31</v>
      </c>
      <c r="F7" s="123">
        <v>8</v>
      </c>
      <c r="G7" s="91">
        <v>23</v>
      </c>
      <c r="H7" s="124">
        <v>10</v>
      </c>
      <c r="I7" s="109">
        <v>2</v>
      </c>
      <c r="J7" s="107">
        <v>1</v>
      </c>
      <c r="K7" s="105">
        <v>2.5</v>
      </c>
      <c r="L7" s="103">
        <v>2</v>
      </c>
      <c r="M7" s="126">
        <v>1</v>
      </c>
      <c r="N7" s="101" t="s">
        <v>45</v>
      </c>
      <c r="O7" s="135" t="s">
        <v>46</v>
      </c>
      <c r="P7" s="111">
        <v>5</v>
      </c>
      <c r="Q7" s="111"/>
      <c r="R7" s="111"/>
      <c r="S7" s="111"/>
      <c r="T7" s="111">
        <v>1</v>
      </c>
      <c r="U7" s="111"/>
      <c r="V7" s="111">
        <v>1.5</v>
      </c>
      <c r="W7" s="111"/>
      <c r="X7" s="111"/>
      <c r="Y7" s="111"/>
      <c r="Z7" s="137">
        <v>10</v>
      </c>
      <c r="AA7" s="12"/>
    </row>
    <row r="8" spans="1:27" ht="18" customHeight="1" x14ac:dyDescent="0.2">
      <c r="A8" s="118"/>
      <c r="B8" s="119"/>
      <c r="C8" s="119"/>
      <c r="D8" s="120"/>
      <c r="E8" s="122"/>
      <c r="F8" s="122"/>
      <c r="G8" s="92"/>
      <c r="H8" s="125"/>
      <c r="I8" s="110"/>
      <c r="J8" s="108"/>
      <c r="K8" s="106"/>
      <c r="L8" s="104"/>
      <c r="M8" s="127"/>
      <c r="N8" s="102"/>
      <c r="O8" s="136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38"/>
      <c r="AA8" s="12"/>
    </row>
    <row r="9" spans="1:27" ht="18" customHeight="1" thickBot="1" x14ac:dyDescent="0.25">
      <c r="A9" s="93" t="s">
        <v>42</v>
      </c>
      <c r="B9" s="94"/>
      <c r="C9" s="94"/>
      <c r="D9" s="95"/>
      <c r="E9" s="27"/>
      <c r="F9" s="28"/>
      <c r="G9" s="37"/>
      <c r="H9" s="88">
        <v>10</v>
      </c>
      <c r="I9" s="89"/>
      <c r="J9" s="90"/>
      <c r="K9" s="96">
        <v>2.5</v>
      </c>
      <c r="L9" s="97"/>
      <c r="M9" s="98"/>
      <c r="N9" s="51">
        <v>0.5</v>
      </c>
      <c r="O9" s="48"/>
      <c r="P9" s="33"/>
      <c r="Q9" s="33"/>
      <c r="R9" s="33"/>
      <c r="S9" s="33"/>
      <c r="T9" s="33"/>
      <c r="U9" s="33"/>
      <c r="V9" s="33"/>
      <c r="W9" s="33"/>
      <c r="X9" s="33"/>
      <c r="Y9" s="33"/>
      <c r="Z9" s="29"/>
      <c r="AA9" s="12"/>
    </row>
    <row r="10" spans="1:27" ht="22.5" customHeight="1" x14ac:dyDescent="0.2">
      <c r="A10" s="112"/>
      <c r="B10" s="112"/>
      <c r="C10" s="112"/>
      <c r="D10" s="112"/>
      <c r="E10" s="112"/>
      <c r="F10" s="112"/>
      <c r="G10" s="112"/>
      <c r="H10" s="113"/>
      <c r="I10" s="113"/>
      <c r="J10" s="113"/>
      <c r="K10" s="113"/>
      <c r="L10" s="113"/>
      <c r="M10" s="113"/>
      <c r="N10" s="113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</row>
    <row r="11" spans="1:27" ht="30" customHeight="1" thickBot="1" x14ac:dyDescent="0.25">
      <c r="A11" s="99"/>
      <c r="B11" s="99"/>
      <c r="C11" s="100"/>
      <c r="D11" s="99"/>
      <c r="E11" s="99"/>
      <c r="F11" s="99"/>
      <c r="G11" s="99"/>
      <c r="H11" s="100"/>
      <c r="I11" s="100"/>
      <c r="J11" s="100"/>
      <c r="K11" s="100"/>
      <c r="L11" s="100"/>
      <c r="M11" s="100"/>
      <c r="N11" s="100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</row>
    <row r="12" spans="1:27" ht="30" customHeight="1" x14ac:dyDescent="0.2">
      <c r="A12" s="35">
        <v>1</v>
      </c>
      <c r="B12" s="72">
        <v>194433</v>
      </c>
      <c r="C12" s="70" t="s">
        <v>101</v>
      </c>
      <c r="D12" s="52" t="s">
        <v>30</v>
      </c>
      <c r="E12" s="53">
        <f t="shared" ref="E12:E43" si="0">F12+G12</f>
        <v>19.5</v>
      </c>
      <c r="F12" s="54"/>
      <c r="G12" s="55">
        <f t="shared" ref="G12:G43" si="1">O12+Z12</f>
        <v>19.5</v>
      </c>
      <c r="H12" s="56">
        <v>8</v>
      </c>
      <c r="I12" s="57"/>
      <c r="J12" s="58"/>
      <c r="K12" s="56">
        <v>2.5</v>
      </c>
      <c r="L12" s="57"/>
      <c r="M12" s="58"/>
      <c r="N12" s="59"/>
      <c r="O12" s="60">
        <f t="shared" ref="O12:O43" si="2">MIN(10,H12+I12+J12)+MIN(2.5,K12+L12+M12)+N12</f>
        <v>10.5</v>
      </c>
      <c r="P12" s="61">
        <v>4</v>
      </c>
      <c r="Q12" s="61">
        <v>2.5</v>
      </c>
      <c r="R12" s="61">
        <v>1.5</v>
      </c>
      <c r="S12" s="61"/>
      <c r="T12" s="61">
        <v>1</v>
      </c>
      <c r="U12" s="61">
        <v>0.5</v>
      </c>
      <c r="V12" s="61"/>
      <c r="W12" s="61">
        <v>1</v>
      </c>
      <c r="X12" s="61"/>
      <c r="Y12" s="61"/>
      <c r="Z12" s="53">
        <f t="shared" ref="Z12:Z43" si="3">MIN(5,P12+Q12)+R12+S12+T12+U12+MIN(1,V12+W12)+MIN(0.5,X12+Y12)</f>
        <v>9</v>
      </c>
      <c r="AA12" s="13"/>
    </row>
    <row r="13" spans="1:27" ht="30" customHeight="1" x14ac:dyDescent="0.2">
      <c r="A13" s="35">
        <v>2</v>
      </c>
      <c r="B13" s="72">
        <v>165438</v>
      </c>
      <c r="C13" s="70" t="s">
        <v>105</v>
      </c>
      <c r="D13" s="52" t="s">
        <v>153</v>
      </c>
      <c r="E13" s="53">
        <f t="shared" si="0"/>
        <v>19.2</v>
      </c>
      <c r="F13" s="54"/>
      <c r="G13" s="55">
        <f t="shared" si="1"/>
        <v>19.2</v>
      </c>
      <c r="H13" s="62">
        <v>10</v>
      </c>
      <c r="I13" s="61"/>
      <c r="J13" s="63"/>
      <c r="K13" s="62">
        <v>2.5</v>
      </c>
      <c r="L13" s="61"/>
      <c r="M13" s="63"/>
      <c r="N13" s="64"/>
      <c r="O13" s="60">
        <f t="shared" si="2"/>
        <v>12.5</v>
      </c>
      <c r="P13" s="61">
        <v>4</v>
      </c>
      <c r="Q13" s="61">
        <v>2.5</v>
      </c>
      <c r="R13" s="61"/>
      <c r="S13" s="61"/>
      <c r="T13" s="61"/>
      <c r="U13" s="61">
        <v>0.5</v>
      </c>
      <c r="V13" s="61">
        <v>0.8</v>
      </c>
      <c r="W13" s="61"/>
      <c r="X13" s="61">
        <v>0.4</v>
      </c>
      <c r="Y13" s="61"/>
      <c r="Z13" s="53">
        <f t="shared" si="3"/>
        <v>6.7</v>
      </c>
      <c r="AA13" s="13"/>
    </row>
    <row r="14" spans="1:27" ht="30" customHeight="1" x14ac:dyDescent="0.2">
      <c r="A14" s="35">
        <v>3</v>
      </c>
      <c r="B14" s="72">
        <v>184897</v>
      </c>
      <c r="C14" s="78" t="s">
        <v>132</v>
      </c>
      <c r="D14" s="52" t="s">
        <v>30</v>
      </c>
      <c r="E14" s="53">
        <f t="shared" si="0"/>
        <v>19</v>
      </c>
      <c r="F14" s="54"/>
      <c r="G14" s="55">
        <f t="shared" si="1"/>
        <v>19</v>
      </c>
      <c r="H14" s="62">
        <v>10</v>
      </c>
      <c r="I14" s="61"/>
      <c r="J14" s="63"/>
      <c r="K14" s="62">
        <v>2.5</v>
      </c>
      <c r="L14" s="61"/>
      <c r="M14" s="63"/>
      <c r="N14" s="64"/>
      <c r="O14" s="60">
        <f t="shared" si="2"/>
        <v>12.5</v>
      </c>
      <c r="P14" s="61">
        <v>4</v>
      </c>
      <c r="Q14" s="61"/>
      <c r="R14" s="61"/>
      <c r="S14" s="61"/>
      <c r="T14" s="61">
        <v>1</v>
      </c>
      <c r="U14" s="61">
        <v>0.5</v>
      </c>
      <c r="V14" s="61"/>
      <c r="W14" s="61">
        <v>1</v>
      </c>
      <c r="X14" s="61"/>
      <c r="Y14" s="61"/>
      <c r="Z14" s="53">
        <f t="shared" si="3"/>
        <v>6.5</v>
      </c>
      <c r="AA14" s="13"/>
    </row>
    <row r="15" spans="1:27" ht="30" customHeight="1" x14ac:dyDescent="0.2">
      <c r="A15" s="35">
        <v>4</v>
      </c>
      <c r="B15" s="72">
        <v>151870</v>
      </c>
      <c r="C15" s="70" t="s">
        <v>119</v>
      </c>
      <c r="D15" s="52" t="s">
        <v>30</v>
      </c>
      <c r="E15" s="53">
        <f t="shared" si="0"/>
        <v>18.8</v>
      </c>
      <c r="F15" s="54"/>
      <c r="G15" s="55">
        <f t="shared" si="1"/>
        <v>18.8</v>
      </c>
      <c r="H15" s="62">
        <v>10</v>
      </c>
      <c r="I15" s="61"/>
      <c r="J15" s="63"/>
      <c r="K15" s="62">
        <v>2.5</v>
      </c>
      <c r="L15" s="61"/>
      <c r="M15" s="63"/>
      <c r="N15" s="64"/>
      <c r="O15" s="60">
        <f t="shared" si="2"/>
        <v>12.5</v>
      </c>
      <c r="P15" s="61">
        <v>4</v>
      </c>
      <c r="Q15" s="61">
        <v>2.5</v>
      </c>
      <c r="R15" s="61"/>
      <c r="S15" s="61"/>
      <c r="T15" s="61"/>
      <c r="U15" s="61">
        <v>0.5</v>
      </c>
      <c r="V15" s="61">
        <v>0.8</v>
      </c>
      <c r="W15" s="61"/>
      <c r="X15" s="61"/>
      <c r="Y15" s="61"/>
      <c r="Z15" s="53">
        <f t="shared" si="3"/>
        <v>6.3</v>
      </c>
      <c r="AA15" s="13"/>
    </row>
    <row r="16" spans="1:27" ht="30" customHeight="1" x14ac:dyDescent="0.2">
      <c r="A16" s="35">
        <v>5</v>
      </c>
      <c r="B16" s="72">
        <v>178617</v>
      </c>
      <c r="C16" s="70" t="s">
        <v>124</v>
      </c>
      <c r="D16" s="52" t="s">
        <v>147</v>
      </c>
      <c r="E16" s="53">
        <f t="shared" si="0"/>
        <v>18.3</v>
      </c>
      <c r="F16" s="54"/>
      <c r="G16" s="55">
        <f t="shared" si="1"/>
        <v>18.3</v>
      </c>
      <c r="H16" s="62">
        <v>10</v>
      </c>
      <c r="I16" s="61"/>
      <c r="J16" s="63"/>
      <c r="K16" s="62">
        <v>2.5</v>
      </c>
      <c r="L16" s="61"/>
      <c r="M16" s="63"/>
      <c r="N16" s="64"/>
      <c r="O16" s="60">
        <f t="shared" si="2"/>
        <v>12.5</v>
      </c>
      <c r="P16" s="61"/>
      <c r="Q16" s="61">
        <v>2.5</v>
      </c>
      <c r="R16" s="61">
        <v>1.5</v>
      </c>
      <c r="S16" s="61"/>
      <c r="T16" s="61">
        <v>1</v>
      </c>
      <c r="U16" s="61"/>
      <c r="V16" s="61">
        <v>0.8</v>
      </c>
      <c r="W16" s="61"/>
      <c r="X16" s="61"/>
      <c r="Y16" s="61"/>
      <c r="Z16" s="53">
        <f t="shared" si="3"/>
        <v>5.8</v>
      </c>
      <c r="AA16" s="13"/>
    </row>
    <row r="17" spans="1:27" ht="30" customHeight="1" x14ac:dyDescent="0.2">
      <c r="A17" s="35">
        <v>6</v>
      </c>
      <c r="B17" s="72">
        <v>168884</v>
      </c>
      <c r="C17" s="78" t="s">
        <v>65</v>
      </c>
      <c r="D17" s="52" t="s">
        <v>147</v>
      </c>
      <c r="E17" s="53">
        <f t="shared" si="0"/>
        <v>18.3</v>
      </c>
      <c r="F17" s="54"/>
      <c r="G17" s="55">
        <f t="shared" si="1"/>
        <v>18.3</v>
      </c>
      <c r="H17" s="62">
        <v>10</v>
      </c>
      <c r="I17" s="61"/>
      <c r="J17" s="63"/>
      <c r="K17" s="62">
        <v>2.5</v>
      </c>
      <c r="L17" s="61"/>
      <c r="M17" s="63"/>
      <c r="N17" s="64"/>
      <c r="O17" s="60">
        <f t="shared" si="2"/>
        <v>12.5</v>
      </c>
      <c r="P17" s="61"/>
      <c r="Q17" s="61">
        <v>2.5</v>
      </c>
      <c r="R17" s="61">
        <v>1.5</v>
      </c>
      <c r="S17" s="61"/>
      <c r="T17" s="61">
        <v>1</v>
      </c>
      <c r="U17" s="61"/>
      <c r="V17" s="61">
        <v>0.8</v>
      </c>
      <c r="W17" s="61"/>
      <c r="X17" s="61"/>
      <c r="Y17" s="61"/>
      <c r="Z17" s="53">
        <f t="shared" si="3"/>
        <v>5.8</v>
      </c>
      <c r="AA17" s="13"/>
    </row>
    <row r="18" spans="1:27" ht="30" customHeight="1" x14ac:dyDescent="0.2">
      <c r="A18" s="35">
        <v>7</v>
      </c>
      <c r="B18" s="72">
        <v>143706</v>
      </c>
      <c r="C18" s="70" t="s">
        <v>94</v>
      </c>
      <c r="D18" s="52" t="s">
        <v>30</v>
      </c>
      <c r="E18" s="53">
        <f t="shared" si="0"/>
        <v>18</v>
      </c>
      <c r="F18" s="54"/>
      <c r="G18" s="55">
        <f t="shared" si="1"/>
        <v>18</v>
      </c>
      <c r="H18" s="62">
        <v>10</v>
      </c>
      <c r="I18" s="61"/>
      <c r="J18" s="63"/>
      <c r="K18" s="62">
        <v>2.5</v>
      </c>
      <c r="L18" s="61"/>
      <c r="M18" s="63"/>
      <c r="N18" s="64"/>
      <c r="O18" s="60">
        <f t="shared" si="2"/>
        <v>12.5</v>
      </c>
      <c r="P18" s="61">
        <v>4</v>
      </c>
      <c r="Q18" s="61"/>
      <c r="R18" s="61"/>
      <c r="S18" s="61"/>
      <c r="T18" s="61"/>
      <c r="U18" s="61">
        <v>0.5</v>
      </c>
      <c r="V18" s="61"/>
      <c r="W18" s="61">
        <v>1</v>
      </c>
      <c r="X18" s="61"/>
      <c r="Y18" s="61"/>
      <c r="Z18" s="53">
        <f t="shared" si="3"/>
        <v>5.5</v>
      </c>
      <c r="AA18" s="13"/>
    </row>
    <row r="19" spans="1:27" ht="30" customHeight="1" x14ac:dyDescent="0.2">
      <c r="A19" s="35">
        <v>8</v>
      </c>
      <c r="B19" s="72">
        <v>150676</v>
      </c>
      <c r="C19" s="70" t="s">
        <v>126</v>
      </c>
      <c r="D19" s="52" t="s">
        <v>149</v>
      </c>
      <c r="E19" s="53">
        <f t="shared" si="0"/>
        <v>18</v>
      </c>
      <c r="F19" s="54"/>
      <c r="G19" s="55">
        <f t="shared" si="1"/>
        <v>18</v>
      </c>
      <c r="H19" s="62">
        <v>10</v>
      </c>
      <c r="I19" s="61"/>
      <c r="J19" s="63"/>
      <c r="K19" s="62">
        <v>2.5</v>
      </c>
      <c r="L19" s="61"/>
      <c r="M19" s="63"/>
      <c r="N19" s="64"/>
      <c r="O19" s="60">
        <f t="shared" si="2"/>
        <v>12.5</v>
      </c>
      <c r="P19" s="61">
        <v>4</v>
      </c>
      <c r="Q19" s="61"/>
      <c r="R19" s="61"/>
      <c r="S19" s="61"/>
      <c r="T19" s="61"/>
      <c r="U19" s="61">
        <v>0.5</v>
      </c>
      <c r="V19" s="61"/>
      <c r="W19" s="61">
        <v>1</v>
      </c>
      <c r="X19" s="61"/>
      <c r="Y19" s="61"/>
      <c r="Z19" s="53">
        <f t="shared" si="3"/>
        <v>5.5</v>
      </c>
      <c r="AA19" s="13"/>
    </row>
    <row r="20" spans="1:27" ht="30" customHeight="1" x14ac:dyDescent="0.2">
      <c r="A20" s="35">
        <v>9</v>
      </c>
      <c r="B20" s="72">
        <v>152974</v>
      </c>
      <c r="C20" s="70" t="s">
        <v>117</v>
      </c>
      <c r="D20" s="52" t="s">
        <v>149</v>
      </c>
      <c r="E20" s="53">
        <f t="shared" si="0"/>
        <v>17.8</v>
      </c>
      <c r="F20" s="54"/>
      <c r="G20" s="55">
        <f t="shared" si="1"/>
        <v>17.8</v>
      </c>
      <c r="H20" s="62">
        <v>10</v>
      </c>
      <c r="I20" s="61"/>
      <c r="J20" s="63"/>
      <c r="K20" s="62">
        <v>2.5</v>
      </c>
      <c r="L20" s="61"/>
      <c r="M20" s="63">
        <v>1</v>
      </c>
      <c r="N20" s="64"/>
      <c r="O20" s="60">
        <f t="shared" si="2"/>
        <v>12.5</v>
      </c>
      <c r="P20" s="61">
        <v>4</v>
      </c>
      <c r="Q20" s="61"/>
      <c r="R20" s="61"/>
      <c r="S20" s="61"/>
      <c r="T20" s="61"/>
      <c r="U20" s="61">
        <v>0.5</v>
      </c>
      <c r="V20" s="61">
        <v>0.8</v>
      </c>
      <c r="W20" s="61"/>
      <c r="X20" s="61"/>
      <c r="Y20" s="61"/>
      <c r="Z20" s="53">
        <f t="shared" si="3"/>
        <v>5.3</v>
      </c>
      <c r="AA20" s="13"/>
    </row>
    <row r="21" spans="1:27" ht="30" customHeight="1" x14ac:dyDescent="0.2">
      <c r="A21" s="35">
        <v>10</v>
      </c>
      <c r="B21" s="72">
        <v>188281</v>
      </c>
      <c r="C21" s="70" t="s">
        <v>71</v>
      </c>
      <c r="D21" s="52" t="s">
        <v>146</v>
      </c>
      <c r="E21" s="53">
        <f t="shared" si="0"/>
        <v>17.675000000000001</v>
      </c>
      <c r="F21" s="54"/>
      <c r="G21" s="55">
        <f t="shared" si="1"/>
        <v>17.675000000000001</v>
      </c>
      <c r="H21" s="62">
        <v>10</v>
      </c>
      <c r="I21" s="61"/>
      <c r="J21" s="63"/>
      <c r="K21" s="62">
        <v>1.875</v>
      </c>
      <c r="L21" s="61"/>
      <c r="M21" s="63"/>
      <c r="N21" s="64"/>
      <c r="O21" s="60">
        <f t="shared" si="2"/>
        <v>11.875</v>
      </c>
      <c r="P21" s="61"/>
      <c r="Q21" s="61">
        <v>2.5</v>
      </c>
      <c r="R21" s="61">
        <v>1.5</v>
      </c>
      <c r="S21" s="61"/>
      <c r="T21" s="61">
        <v>0.5</v>
      </c>
      <c r="U21" s="61">
        <v>0.5</v>
      </c>
      <c r="V21" s="61">
        <v>0.8</v>
      </c>
      <c r="W21" s="61"/>
      <c r="X21" s="61"/>
      <c r="Y21" s="61"/>
      <c r="Z21" s="53">
        <f t="shared" si="3"/>
        <v>5.8</v>
      </c>
      <c r="AA21" s="13"/>
    </row>
    <row r="22" spans="1:27" ht="30" customHeight="1" x14ac:dyDescent="0.2">
      <c r="A22" s="35">
        <v>11</v>
      </c>
      <c r="B22" s="72">
        <v>154843</v>
      </c>
      <c r="C22" s="78" t="s">
        <v>52</v>
      </c>
      <c r="D22" s="69" t="s">
        <v>155</v>
      </c>
      <c r="E22" s="53">
        <f t="shared" si="0"/>
        <v>17.5</v>
      </c>
      <c r="F22" s="54"/>
      <c r="G22" s="55">
        <f t="shared" si="1"/>
        <v>17.5</v>
      </c>
      <c r="H22" s="65">
        <v>10</v>
      </c>
      <c r="I22" s="66">
        <v>2</v>
      </c>
      <c r="J22" s="67"/>
      <c r="K22" s="65">
        <v>2.5</v>
      </c>
      <c r="L22" s="66"/>
      <c r="M22" s="67">
        <v>1</v>
      </c>
      <c r="N22" s="68"/>
      <c r="O22" s="60">
        <f t="shared" si="2"/>
        <v>12.5</v>
      </c>
      <c r="P22" s="66"/>
      <c r="Q22" s="66">
        <v>2.5</v>
      </c>
      <c r="R22" s="66"/>
      <c r="S22" s="66"/>
      <c r="T22" s="66">
        <v>0.5</v>
      </c>
      <c r="U22" s="66">
        <v>0.5</v>
      </c>
      <c r="V22" s="66"/>
      <c r="W22" s="66">
        <v>1</v>
      </c>
      <c r="X22" s="66"/>
      <c r="Y22" s="66">
        <v>0.5</v>
      </c>
      <c r="Z22" s="53">
        <f t="shared" si="3"/>
        <v>5</v>
      </c>
      <c r="AA22" s="13"/>
    </row>
    <row r="23" spans="1:27" s="9" customFormat="1" ht="30" customHeight="1" x14ac:dyDescent="0.2">
      <c r="A23" s="35">
        <v>12</v>
      </c>
      <c r="B23" s="72">
        <v>180492</v>
      </c>
      <c r="C23" s="70" t="s">
        <v>118</v>
      </c>
      <c r="D23" s="52" t="s">
        <v>156</v>
      </c>
      <c r="E23" s="53">
        <f t="shared" si="0"/>
        <v>17</v>
      </c>
      <c r="F23" s="54"/>
      <c r="G23" s="55">
        <f t="shared" si="1"/>
        <v>17</v>
      </c>
      <c r="H23" s="62">
        <v>10</v>
      </c>
      <c r="I23" s="61"/>
      <c r="J23" s="63"/>
      <c r="K23" s="62">
        <v>2.5</v>
      </c>
      <c r="L23" s="61"/>
      <c r="M23" s="63"/>
      <c r="N23" s="64"/>
      <c r="O23" s="60">
        <f t="shared" si="2"/>
        <v>12.5</v>
      </c>
      <c r="P23" s="61">
        <v>4</v>
      </c>
      <c r="Q23" s="61"/>
      <c r="R23" s="61"/>
      <c r="S23" s="61"/>
      <c r="T23" s="61"/>
      <c r="U23" s="61">
        <v>0.5</v>
      </c>
      <c r="V23" s="61"/>
      <c r="W23" s="61"/>
      <c r="X23" s="61"/>
      <c r="Y23" s="61"/>
      <c r="Z23" s="53">
        <f t="shared" si="3"/>
        <v>4.5</v>
      </c>
      <c r="AA23" s="13"/>
    </row>
    <row r="24" spans="1:27" ht="30" customHeight="1" x14ac:dyDescent="0.2">
      <c r="A24" s="35">
        <v>13</v>
      </c>
      <c r="B24" s="72">
        <v>189325</v>
      </c>
      <c r="C24" s="78" t="s">
        <v>88</v>
      </c>
      <c r="D24" s="52" t="s">
        <v>149</v>
      </c>
      <c r="E24" s="53">
        <f t="shared" si="0"/>
        <v>17</v>
      </c>
      <c r="F24" s="54"/>
      <c r="G24" s="55">
        <f t="shared" si="1"/>
        <v>17</v>
      </c>
      <c r="H24" s="62">
        <v>10</v>
      </c>
      <c r="I24" s="61"/>
      <c r="J24" s="63"/>
      <c r="K24" s="62"/>
      <c r="L24" s="61"/>
      <c r="M24" s="63"/>
      <c r="N24" s="64"/>
      <c r="O24" s="60">
        <f t="shared" si="2"/>
        <v>10</v>
      </c>
      <c r="P24" s="61">
        <v>4</v>
      </c>
      <c r="Q24" s="61">
        <v>2.5</v>
      </c>
      <c r="R24" s="61"/>
      <c r="S24" s="61"/>
      <c r="T24" s="61"/>
      <c r="U24" s="61">
        <v>0.5</v>
      </c>
      <c r="V24" s="61"/>
      <c r="W24" s="61">
        <v>1</v>
      </c>
      <c r="X24" s="61"/>
      <c r="Y24" s="61">
        <v>0.5</v>
      </c>
      <c r="Z24" s="53">
        <f t="shared" si="3"/>
        <v>7</v>
      </c>
      <c r="AA24" s="13"/>
    </row>
    <row r="25" spans="1:27" ht="30" customHeight="1" x14ac:dyDescent="0.2">
      <c r="A25" s="35">
        <v>14</v>
      </c>
      <c r="B25" s="72">
        <v>175704</v>
      </c>
      <c r="C25" s="70" t="s">
        <v>121</v>
      </c>
      <c r="D25" s="52" t="s">
        <v>149</v>
      </c>
      <c r="E25" s="53">
        <f t="shared" si="0"/>
        <v>16.8125</v>
      </c>
      <c r="F25" s="54"/>
      <c r="G25" s="55">
        <f t="shared" si="1"/>
        <v>16.8125</v>
      </c>
      <c r="H25" s="62">
        <v>10</v>
      </c>
      <c r="I25" s="61">
        <v>2</v>
      </c>
      <c r="J25" s="63"/>
      <c r="K25" s="62"/>
      <c r="L25" s="61"/>
      <c r="M25" s="63">
        <v>0.8125</v>
      </c>
      <c r="N25" s="64"/>
      <c r="O25" s="60">
        <f t="shared" si="2"/>
        <v>10.8125</v>
      </c>
      <c r="P25" s="61"/>
      <c r="Q25" s="61">
        <v>2.5</v>
      </c>
      <c r="R25" s="61">
        <v>1.5</v>
      </c>
      <c r="S25" s="61"/>
      <c r="T25" s="61"/>
      <c r="U25" s="61">
        <v>0.5</v>
      </c>
      <c r="V25" s="61"/>
      <c r="W25" s="61">
        <v>1</v>
      </c>
      <c r="X25" s="61"/>
      <c r="Y25" s="61">
        <v>0.5</v>
      </c>
      <c r="Z25" s="53">
        <f t="shared" si="3"/>
        <v>6</v>
      </c>
      <c r="AA25" s="13"/>
    </row>
    <row r="26" spans="1:27" ht="30" customHeight="1" x14ac:dyDescent="0.2">
      <c r="A26" s="35">
        <v>15</v>
      </c>
      <c r="B26" s="72">
        <v>178267</v>
      </c>
      <c r="C26" s="78" t="s">
        <v>127</v>
      </c>
      <c r="D26" s="52" t="s">
        <v>147</v>
      </c>
      <c r="E26" s="53">
        <f t="shared" si="0"/>
        <v>16.8</v>
      </c>
      <c r="F26" s="54"/>
      <c r="G26" s="55">
        <f t="shared" si="1"/>
        <v>16.8</v>
      </c>
      <c r="H26" s="62">
        <v>10</v>
      </c>
      <c r="I26" s="61"/>
      <c r="J26" s="63"/>
      <c r="K26" s="62">
        <v>1.875</v>
      </c>
      <c r="L26" s="61"/>
      <c r="M26" s="63">
        <v>1</v>
      </c>
      <c r="N26" s="64">
        <v>0.5</v>
      </c>
      <c r="O26" s="60">
        <f t="shared" si="2"/>
        <v>13</v>
      </c>
      <c r="P26" s="61"/>
      <c r="Q26" s="61">
        <v>2.5</v>
      </c>
      <c r="R26" s="61"/>
      <c r="S26" s="61"/>
      <c r="T26" s="61">
        <v>0.5</v>
      </c>
      <c r="U26" s="61"/>
      <c r="V26" s="61">
        <v>0.8</v>
      </c>
      <c r="W26" s="61"/>
      <c r="X26" s="61"/>
      <c r="Y26" s="61"/>
      <c r="Z26" s="53">
        <f t="shared" si="3"/>
        <v>3.8</v>
      </c>
      <c r="AA26" s="13"/>
    </row>
    <row r="27" spans="1:27" ht="30" customHeight="1" x14ac:dyDescent="0.2">
      <c r="A27" s="35">
        <v>16</v>
      </c>
      <c r="B27" s="72">
        <v>195624</v>
      </c>
      <c r="C27" s="70" t="s">
        <v>125</v>
      </c>
      <c r="D27" s="52" t="s">
        <v>156</v>
      </c>
      <c r="E27" s="53">
        <f t="shared" si="0"/>
        <v>16.75</v>
      </c>
      <c r="F27" s="54"/>
      <c r="G27" s="55">
        <f t="shared" si="1"/>
        <v>16.75</v>
      </c>
      <c r="H27" s="62">
        <v>7.75</v>
      </c>
      <c r="I27" s="61"/>
      <c r="J27" s="63"/>
      <c r="K27" s="62">
        <v>2.5</v>
      </c>
      <c r="L27" s="61"/>
      <c r="M27" s="63"/>
      <c r="N27" s="64"/>
      <c r="O27" s="60">
        <f t="shared" si="2"/>
        <v>10.25</v>
      </c>
      <c r="P27" s="61">
        <v>4</v>
      </c>
      <c r="Q27" s="61">
        <v>2.5</v>
      </c>
      <c r="R27" s="61"/>
      <c r="S27" s="61"/>
      <c r="T27" s="61"/>
      <c r="U27" s="61">
        <v>0.5</v>
      </c>
      <c r="V27" s="61"/>
      <c r="W27" s="61">
        <v>1</v>
      </c>
      <c r="X27" s="61"/>
      <c r="Y27" s="61"/>
      <c r="Z27" s="53">
        <f t="shared" si="3"/>
        <v>6.5</v>
      </c>
      <c r="AA27" s="13"/>
    </row>
    <row r="28" spans="1:27" ht="30" customHeight="1" x14ac:dyDescent="0.2">
      <c r="A28" s="35">
        <v>17</v>
      </c>
      <c r="B28" s="72">
        <v>174197</v>
      </c>
      <c r="C28" s="70" t="s">
        <v>93</v>
      </c>
      <c r="D28" s="52" t="s">
        <v>150</v>
      </c>
      <c r="E28" s="53">
        <f t="shared" si="0"/>
        <v>16.5</v>
      </c>
      <c r="F28" s="54"/>
      <c r="G28" s="55">
        <f t="shared" si="1"/>
        <v>16.5</v>
      </c>
      <c r="H28" s="62">
        <v>10</v>
      </c>
      <c r="I28" s="61"/>
      <c r="J28" s="63"/>
      <c r="K28" s="62">
        <v>2.5</v>
      </c>
      <c r="L28" s="61"/>
      <c r="M28" s="63">
        <v>0.125</v>
      </c>
      <c r="N28" s="64"/>
      <c r="O28" s="60">
        <f t="shared" si="2"/>
        <v>12.5</v>
      </c>
      <c r="P28" s="61"/>
      <c r="Q28" s="61">
        <v>2.5</v>
      </c>
      <c r="R28" s="61"/>
      <c r="S28" s="61"/>
      <c r="T28" s="61"/>
      <c r="U28" s="61">
        <v>0.5</v>
      </c>
      <c r="V28" s="61"/>
      <c r="W28" s="61">
        <v>1</v>
      </c>
      <c r="X28" s="61"/>
      <c r="Y28" s="61"/>
      <c r="Z28" s="53">
        <f t="shared" si="3"/>
        <v>4</v>
      </c>
      <c r="AA28" s="13"/>
    </row>
    <row r="29" spans="1:27" ht="30" customHeight="1" x14ac:dyDescent="0.2">
      <c r="A29" s="35">
        <v>18</v>
      </c>
      <c r="B29" s="72">
        <v>183551</v>
      </c>
      <c r="C29" s="70" t="s">
        <v>111</v>
      </c>
      <c r="D29" s="52" t="s">
        <v>149</v>
      </c>
      <c r="E29" s="53">
        <f t="shared" si="0"/>
        <v>16.337499999999999</v>
      </c>
      <c r="F29" s="54"/>
      <c r="G29" s="55">
        <f t="shared" si="1"/>
        <v>16.337499999999999</v>
      </c>
      <c r="H29" s="62">
        <v>6.5</v>
      </c>
      <c r="I29" s="61">
        <v>2</v>
      </c>
      <c r="J29" s="63"/>
      <c r="K29" s="62"/>
      <c r="L29" s="61"/>
      <c r="M29" s="63">
        <v>0.9375</v>
      </c>
      <c r="N29" s="64"/>
      <c r="O29" s="60">
        <f t="shared" si="2"/>
        <v>9.4375</v>
      </c>
      <c r="P29" s="61">
        <v>4</v>
      </c>
      <c r="Q29" s="61">
        <v>2.5</v>
      </c>
      <c r="R29" s="61"/>
      <c r="S29" s="61"/>
      <c r="T29" s="61"/>
      <c r="U29" s="61">
        <v>0.5</v>
      </c>
      <c r="V29" s="61"/>
      <c r="W29" s="61">
        <v>1</v>
      </c>
      <c r="X29" s="61">
        <v>0.4</v>
      </c>
      <c r="Y29" s="61"/>
      <c r="Z29" s="53">
        <f t="shared" si="3"/>
        <v>6.9</v>
      </c>
      <c r="AA29" s="13"/>
    </row>
    <row r="30" spans="1:27" ht="30" customHeight="1" x14ac:dyDescent="0.2">
      <c r="A30" s="35">
        <v>19</v>
      </c>
      <c r="B30" s="72">
        <v>174645</v>
      </c>
      <c r="C30" s="78" t="s">
        <v>59</v>
      </c>
      <c r="D30" s="52" t="s">
        <v>144</v>
      </c>
      <c r="E30" s="53">
        <f t="shared" si="0"/>
        <v>16.3</v>
      </c>
      <c r="F30" s="54"/>
      <c r="G30" s="55">
        <f t="shared" si="1"/>
        <v>16.3</v>
      </c>
      <c r="H30" s="62">
        <v>10</v>
      </c>
      <c r="I30" s="61"/>
      <c r="J30" s="63"/>
      <c r="K30" s="62"/>
      <c r="L30" s="61">
        <v>2</v>
      </c>
      <c r="M30" s="63"/>
      <c r="N30" s="64"/>
      <c r="O30" s="60">
        <f t="shared" si="2"/>
        <v>12</v>
      </c>
      <c r="P30" s="61"/>
      <c r="Q30" s="61">
        <v>2.5</v>
      </c>
      <c r="R30" s="61"/>
      <c r="S30" s="61"/>
      <c r="T30" s="61">
        <v>0.5</v>
      </c>
      <c r="U30" s="61">
        <v>0.5</v>
      </c>
      <c r="V30" s="61">
        <v>0.8</v>
      </c>
      <c r="W30" s="61"/>
      <c r="X30" s="61"/>
      <c r="Y30" s="61"/>
      <c r="Z30" s="53">
        <f t="shared" si="3"/>
        <v>4.3</v>
      </c>
      <c r="AA30" s="13"/>
    </row>
    <row r="31" spans="1:27" ht="30" customHeight="1" x14ac:dyDescent="0.2">
      <c r="A31" s="35">
        <v>20</v>
      </c>
      <c r="B31" s="72">
        <v>205174</v>
      </c>
      <c r="C31" s="70" t="s">
        <v>73</v>
      </c>
      <c r="D31" s="52" t="s">
        <v>147</v>
      </c>
      <c r="E31" s="53">
        <f t="shared" si="0"/>
        <v>16.05</v>
      </c>
      <c r="F31" s="54"/>
      <c r="G31" s="55">
        <f t="shared" si="1"/>
        <v>16.05</v>
      </c>
      <c r="H31" s="62">
        <v>8.25</v>
      </c>
      <c r="I31" s="61"/>
      <c r="J31" s="63"/>
      <c r="K31" s="62">
        <v>2.5</v>
      </c>
      <c r="L31" s="61"/>
      <c r="M31" s="63"/>
      <c r="N31" s="64"/>
      <c r="O31" s="60">
        <f t="shared" si="2"/>
        <v>10.75</v>
      </c>
      <c r="P31" s="61"/>
      <c r="Q31" s="61">
        <v>2.5</v>
      </c>
      <c r="R31" s="61">
        <v>1.5</v>
      </c>
      <c r="S31" s="61"/>
      <c r="T31" s="61">
        <v>0.5</v>
      </c>
      <c r="U31" s="61"/>
      <c r="V31" s="61">
        <v>0.8</v>
      </c>
      <c r="W31" s="61"/>
      <c r="X31" s="61"/>
      <c r="Y31" s="61"/>
      <c r="Z31" s="53">
        <f t="shared" si="3"/>
        <v>5.3</v>
      </c>
      <c r="AA31" s="13"/>
    </row>
    <row r="32" spans="1:27" ht="30" customHeight="1" x14ac:dyDescent="0.2">
      <c r="A32" s="35">
        <v>21</v>
      </c>
      <c r="B32" s="72">
        <v>166705</v>
      </c>
      <c r="C32" s="70" t="s">
        <v>102</v>
      </c>
      <c r="D32" s="52" t="s">
        <v>30</v>
      </c>
      <c r="E32" s="53">
        <f t="shared" si="0"/>
        <v>16</v>
      </c>
      <c r="F32" s="54"/>
      <c r="G32" s="55">
        <f t="shared" si="1"/>
        <v>16</v>
      </c>
      <c r="H32" s="62">
        <v>10</v>
      </c>
      <c r="I32" s="61"/>
      <c r="J32" s="63"/>
      <c r="K32" s="62">
        <v>2.5</v>
      </c>
      <c r="L32" s="61"/>
      <c r="M32" s="63"/>
      <c r="N32" s="64"/>
      <c r="O32" s="60">
        <f t="shared" si="2"/>
        <v>12.5</v>
      </c>
      <c r="P32" s="61"/>
      <c r="Q32" s="61">
        <v>2.5</v>
      </c>
      <c r="R32" s="61"/>
      <c r="S32" s="61"/>
      <c r="T32" s="61">
        <v>0.5</v>
      </c>
      <c r="U32" s="61">
        <v>0.5</v>
      </c>
      <c r="V32" s="61"/>
      <c r="W32" s="61"/>
      <c r="X32" s="61"/>
      <c r="Y32" s="61"/>
      <c r="Z32" s="53">
        <f t="shared" si="3"/>
        <v>3.5</v>
      </c>
      <c r="AA32" s="13"/>
    </row>
    <row r="33" spans="1:27" ht="30" customHeight="1" x14ac:dyDescent="0.2">
      <c r="A33" s="35">
        <v>22</v>
      </c>
      <c r="B33" s="74">
        <v>166214</v>
      </c>
      <c r="C33" s="78" t="s">
        <v>113</v>
      </c>
      <c r="D33" s="52" t="s">
        <v>154</v>
      </c>
      <c r="E33" s="53">
        <f t="shared" si="0"/>
        <v>16</v>
      </c>
      <c r="F33" s="54"/>
      <c r="G33" s="55">
        <f t="shared" si="1"/>
        <v>16</v>
      </c>
      <c r="H33" s="62">
        <v>10</v>
      </c>
      <c r="I33" s="61"/>
      <c r="J33" s="63"/>
      <c r="K33" s="62">
        <v>2.5</v>
      </c>
      <c r="L33" s="61">
        <v>0.4</v>
      </c>
      <c r="M33" s="63"/>
      <c r="N33" s="64"/>
      <c r="O33" s="60">
        <f t="shared" si="2"/>
        <v>12.5</v>
      </c>
      <c r="P33" s="61"/>
      <c r="Q33" s="61">
        <v>2.5</v>
      </c>
      <c r="R33" s="61"/>
      <c r="S33" s="61"/>
      <c r="T33" s="61">
        <v>0.5</v>
      </c>
      <c r="U33" s="61">
        <v>0.5</v>
      </c>
      <c r="V33" s="61"/>
      <c r="W33" s="61"/>
      <c r="X33" s="61"/>
      <c r="Y33" s="61"/>
      <c r="Z33" s="53">
        <f t="shared" si="3"/>
        <v>3.5</v>
      </c>
      <c r="AA33" s="13"/>
    </row>
    <row r="34" spans="1:27" s="86" customFormat="1" ht="30" customHeight="1" x14ac:dyDescent="0.2">
      <c r="A34" s="35">
        <v>24</v>
      </c>
      <c r="B34" s="72">
        <v>156225</v>
      </c>
      <c r="C34" s="70" t="s">
        <v>108</v>
      </c>
      <c r="D34" s="52" t="s">
        <v>149</v>
      </c>
      <c r="E34" s="53">
        <f t="shared" si="0"/>
        <v>15.7</v>
      </c>
      <c r="F34" s="54"/>
      <c r="G34" s="55">
        <f t="shared" si="1"/>
        <v>15.7</v>
      </c>
      <c r="H34" s="62">
        <v>10</v>
      </c>
      <c r="I34" s="61"/>
      <c r="J34" s="63"/>
      <c r="K34" s="62"/>
      <c r="L34" s="61">
        <v>0.7</v>
      </c>
      <c r="M34" s="63"/>
      <c r="N34" s="64"/>
      <c r="O34" s="60">
        <f t="shared" si="2"/>
        <v>10.7</v>
      </c>
      <c r="P34" s="61">
        <v>4</v>
      </c>
      <c r="Q34" s="61"/>
      <c r="R34" s="61"/>
      <c r="S34" s="61"/>
      <c r="T34" s="61">
        <v>0.5</v>
      </c>
      <c r="U34" s="61">
        <v>0.5</v>
      </c>
      <c r="V34" s="61"/>
      <c r="W34" s="61"/>
      <c r="X34" s="61"/>
      <c r="Y34" s="61"/>
      <c r="Z34" s="53">
        <f t="shared" si="3"/>
        <v>5</v>
      </c>
      <c r="AA34" s="85"/>
    </row>
    <row r="35" spans="1:27" ht="30" customHeight="1" x14ac:dyDescent="0.2">
      <c r="A35" s="35">
        <v>25</v>
      </c>
      <c r="B35" s="72">
        <v>177948</v>
      </c>
      <c r="C35" s="70" t="s">
        <v>57</v>
      </c>
      <c r="D35" s="52" t="s">
        <v>147</v>
      </c>
      <c r="E35" s="53">
        <f t="shared" si="0"/>
        <v>15.5</v>
      </c>
      <c r="F35" s="54"/>
      <c r="G35" s="55">
        <f t="shared" si="1"/>
        <v>15.5</v>
      </c>
      <c r="H35" s="62">
        <v>10</v>
      </c>
      <c r="I35" s="61"/>
      <c r="J35" s="63"/>
      <c r="K35" s="62">
        <v>2.25</v>
      </c>
      <c r="L35" s="61">
        <v>0.4</v>
      </c>
      <c r="M35" s="63"/>
      <c r="N35" s="64"/>
      <c r="O35" s="60">
        <f t="shared" si="2"/>
        <v>12.5</v>
      </c>
      <c r="P35" s="61"/>
      <c r="Q35" s="61">
        <v>2.5</v>
      </c>
      <c r="R35" s="61"/>
      <c r="S35" s="61"/>
      <c r="T35" s="61">
        <v>0.5</v>
      </c>
      <c r="U35" s="61"/>
      <c r="V35" s="61"/>
      <c r="W35" s="61"/>
      <c r="X35" s="61"/>
      <c r="Y35" s="61"/>
      <c r="Z35" s="53">
        <f t="shared" si="3"/>
        <v>3</v>
      </c>
      <c r="AA35" s="13"/>
    </row>
    <row r="36" spans="1:27" ht="30" customHeight="1" x14ac:dyDescent="0.2">
      <c r="A36" s="35">
        <v>26</v>
      </c>
      <c r="B36" s="72">
        <v>173611</v>
      </c>
      <c r="C36" s="70" t="s">
        <v>72</v>
      </c>
      <c r="D36" s="52" t="s">
        <v>146</v>
      </c>
      <c r="E36" s="53">
        <f t="shared" si="0"/>
        <v>15.5</v>
      </c>
      <c r="F36" s="54"/>
      <c r="G36" s="55">
        <f t="shared" si="1"/>
        <v>15.5</v>
      </c>
      <c r="H36" s="62">
        <v>10</v>
      </c>
      <c r="I36" s="61"/>
      <c r="J36" s="63"/>
      <c r="K36" s="62">
        <v>2.5</v>
      </c>
      <c r="L36" s="61"/>
      <c r="M36" s="63"/>
      <c r="N36" s="64"/>
      <c r="O36" s="60">
        <f t="shared" si="2"/>
        <v>12.5</v>
      </c>
      <c r="P36" s="61"/>
      <c r="Q36" s="61">
        <v>2.5</v>
      </c>
      <c r="R36" s="61"/>
      <c r="S36" s="61"/>
      <c r="T36" s="61"/>
      <c r="U36" s="61">
        <v>0.5</v>
      </c>
      <c r="V36" s="61"/>
      <c r="W36" s="61"/>
      <c r="X36" s="61"/>
      <c r="Y36" s="61"/>
      <c r="Z36" s="53">
        <f t="shared" si="3"/>
        <v>3</v>
      </c>
      <c r="AA36" s="13"/>
    </row>
    <row r="37" spans="1:27" s="9" customFormat="1" ht="30" customHeight="1" x14ac:dyDescent="0.2">
      <c r="A37" s="35">
        <v>27</v>
      </c>
      <c r="B37" s="72">
        <v>161300</v>
      </c>
      <c r="C37" s="78" t="s">
        <v>122</v>
      </c>
      <c r="D37" s="52" t="s">
        <v>152</v>
      </c>
      <c r="E37" s="53">
        <f t="shared" si="0"/>
        <v>15.5</v>
      </c>
      <c r="F37" s="54"/>
      <c r="G37" s="55">
        <f t="shared" si="1"/>
        <v>15.5</v>
      </c>
      <c r="H37" s="62">
        <v>10</v>
      </c>
      <c r="I37" s="61"/>
      <c r="J37" s="63"/>
      <c r="K37" s="62"/>
      <c r="L37" s="61"/>
      <c r="M37" s="63">
        <v>1</v>
      </c>
      <c r="N37" s="64"/>
      <c r="O37" s="60">
        <f t="shared" si="2"/>
        <v>11</v>
      </c>
      <c r="P37" s="61"/>
      <c r="Q37" s="61">
        <v>2.5</v>
      </c>
      <c r="R37" s="61">
        <v>1.5</v>
      </c>
      <c r="S37" s="61"/>
      <c r="T37" s="61"/>
      <c r="U37" s="61">
        <v>0.5</v>
      </c>
      <c r="V37" s="61"/>
      <c r="W37" s="61"/>
      <c r="X37" s="61"/>
      <c r="Y37" s="61"/>
      <c r="Z37" s="53">
        <f t="shared" si="3"/>
        <v>4.5</v>
      </c>
      <c r="AA37" s="13"/>
    </row>
    <row r="38" spans="1:27" ht="30" customHeight="1" x14ac:dyDescent="0.2">
      <c r="A38" s="35">
        <v>28</v>
      </c>
      <c r="B38" s="72">
        <v>184890</v>
      </c>
      <c r="C38" s="78" t="s">
        <v>129</v>
      </c>
      <c r="D38" s="52" t="s">
        <v>30</v>
      </c>
      <c r="E38" s="53">
        <f t="shared" si="0"/>
        <v>15.4375</v>
      </c>
      <c r="F38" s="54"/>
      <c r="G38" s="55">
        <f t="shared" si="1"/>
        <v>15.4375</v>
      </c>
      <c r="H38" s="62">
        <v>9</v>
      </c>
      <c r="I38" s="61">
        <v>0.75</v>
      </c>
      <c r="J38" s="63"/>
      <c r="K38" s="62"/>
      <c r="L38" s="61"/>
      <c r="M38" s="63">
        <v>0.1875</v>
      </c>
      <c r="N38" s="64"/>
      <c r="O38" s="60">
        <f t="shared" si="2"/>
        <v>9.9375</v>
      </c>
      <c r="P38" s="61">
        <v>4</v>
      </c>
      <c r="Q38" s="61"/>
      <c r="R38" s="61"/>
      <c r="S38" s="61"/>
      <c r="T38" s="61"/>
      <c r="U38" s="61">
        <v>0.5</v>
      </c>
      <c r="V38" s="61"/>
      <c r="W38" s="61">
        <v>1</v>
      </c>
      <c r="X38" s="61"/>
      <c r="Y38" s="61"/>
      <c r="Z38" s="53">
        <f t="shared" si="3"/>
        <v>5.5</v>
      </c>
      <c r="AA38" s="13"/>
    </row>
    <row r="39" spans="1:27" ht="30" customHeight="1" x14ac:dyDescent="0.2">
      <c r="A39" s="35">
        <v>29</v>
      </c>
      <c r="B39" s="72">
        <v>151869</v>
      </c>
      <c r="C39" s="78" t="s">
        <v>114</v>
      </c>
      <c r="D39" s="52" t="s">
        <v>30</v>
      </c>
      <c r="E39" s="53">
        <f t="shared" si="0"/>
        <v>15.425000000000001</v>
      </c>
      <c r="F39" s="54"/>
      <c r="G39" s="55">
        <f t="shared" si="1"/>
        <v>15.425000000000001</v>
      </c>
      <c r="H39" s="62">
        <v>6.75</v>
      </c>
      <c r="I39" s="61"/>
      <c r="J39" s="63">
        <v>1</v>
      </c>
      <c r="K39" s="62">
        <v>0.875</v>
      </c>
      <c r="L39" s="61"/>
      <c r="M39" s="63"/>
      <c r="N39" s="64">
        <v>0.5</v>
      </c>
      <c r="O39" s="60">
        <f t="shared" si="2"/>
        <v>9.125</v>
      </c>
      <c r="P39" s="61">
        <v>4</v>
      </c>
      <c r="Q39" s="61">
        <v>2.5</v>
      </c>
      <c r="R39" s="61"/>
      <c r="S39" s="61"/>
      <c r="T39" s="61"/>
      <c r="U39" s="61">
        <v>0.5</v>
      </c>
      <c r="V39" s="61">
        <v>0.8</v>
      </c>
      <c r="W39" s="61"/>
      <c r="X39" s="61"/>
      <c r="Y39" s="61"/>
      <c r="Z39" s="53">
        <f t="shared" si="3"/>
        <v>6.3</v>
      </c>
      <c r="AA39" s="13"/>
    </row>
    <row r="40" spans="1:27" ht="30" customHeight="1" x14ac:dyDescent="0.2">
      <c r="A40" s="35">
        <v>30</v>
      </c>
      <c r="B40" s="72">
        <v>177201</v>
      </c>
      <c r="C40" s="70" t="s">
        <v>78</v>
      </c>
      <c r="D40" s="52" t="s">
        <v>160</v>
      </c>
      <c r="E40" s="53">
        <f t="shared" si="0"/>
        <v>15.3</v>
      </c>
      <c r="F40" s="54"/>
      <c r="G40" s="55">
        <f t="shared" si="1"/>
        <v>15.3</v>
      </c>
      <c r="H40" s="62">
        <v>10</v>
      </c>
      <c r="I40" s="61"/>
      <c r="J40" s="63"/>
      <c r="K40" s="62"/>
      <c r="L40" s="61"/>
      <c r="M40" s="63"/>
      <c r="N40" s="64"/>
      <c r="O40" s="60">
        <f t="shared" si="2"/>
        <v>10</v>
      </c>
      <c r="P40" s="61">
        <v>4</v>
      </c>
      <c r="Q40" s="61"/>
      <c r="R40" s="61"/>
      <c r="S40" s="61"/>
      <c r="T40" s="61"/>
      <c r="U40" s="61">
        <v>0.5</v>
      </c>
      <c r="V40" s="61">
        <v>0.8</v>
      </c>
      <c r="W40" s="61"/>
      <c r="X40" s="61"/>
      <c r="Y40" s="61"/>
      <c r="Z40" s="53">
        <f t="shared" si="3"/>
        <v>5.3</v>
      </c>
      <c r="AA40" s="13"/>
    </row>
    <row r="41" spans="1:27" ht="30" customHeight="1" x14ac:dyDescent="0.2">
      <c r="A41" s="35">
        <v>31</v>
      </c>
      <c r="B41" s="72">
        <v>154406</v>
      </c>
      <c r="C41" s="70" t="s">
        <v>62</v>
      </c>
      <c r="D41" s="52" t="s">
        <v>154</v>
      </c>
      <c r="E41" s="53">
        <f t="shared" si="0"/>
        <v>15.275</v>
      </c>
      <c r="F41" s="54"/>
      <c r="G41" s="55">
        <f t="shared" si="1"/>
        <v>15.275</v>
      </c>
      <c r="H41" s="62">
        <v>10</v>
      </c>
      <c r="I41" s="61"/>
      <c r="J41" s="63"/>
      <c r="K41" s="62">
        <v>0.875</v>
      </c>
      <c r="L41" s="61"/>
      <c r="M41" s="63"/>
      <c r="N41" s="64"/>
      <c r="O41" s="60">
        <f t="shared" si="2"/>
        <v>10.875</v>
      </c>
      <c r="P41" s="61"/>
      <c r="Q41" s="61">
        <v>2.5</v>
      </c>
      <c r="R41" s="61"/>
      <c r="S41" s="61"/>
      <c r="T41" s="61"/>
      <c r="U41" s="61">
        <v>0.5</v>
      </c>
      <c r="V41" s="61"/>
      <c r="W41" s="61">
        <v>1</v>
      </c>
      <c r="X41" s="61">
        <v>0.4</v>
      </c>
      <c r="Y41" s="61"/>
      <c r="Z41" s="53">
        <f t="shared" si="3"/>
        <v>4.4000000000000004</v>
      </c>
      <c r="AA41" s="13"/>
    </row>
    <row r="42" spans="1:27" ht="30" customHeight="1" x14ac:dyDescent="0.2">
      <c r="A42" s="35">
        <v>32</v>
      </c>
      <c r="B42" s="72">
        <v>171584</v>
      </c>
      <c r="C42" s="78" t="s">
        <v>90</v>
      </c>
      <c r="D42" s="52" t="s">
        <v>30</v>
      </c>
      <c r="E42" s="53">
        <f t="shared" si="0"/>
        <v>15.25</v>
      </c>
      <c r="F42" s="54"/>
      <c r="G42" s="55">
        <f t="shared" si="1"/>
        <v>15.25</v>
      </c>
      <c r="H42" s="62">
        <v>5.25</v>
      </c>
      <c r="I42" s="61"/>
      <c r="J42" s="63">
        <v>1</v>
      </c>
      <c r="K42" s="62">
        <v>2.5</v>
      </c>
      <c r="L42" s="61"/>
      <c r="M42" s="63"/>
      <c r="N42" s="64"/>
      <c r="O42" s="60">
        <f t="shared" si="2"/>
        <v>8.75</v>
      </c>
      <c r="P42" s="61">
        <v>4</v>
      </c>
      <c r="Q42" s="61">
        <v>2.5</v>
      </c>
      <c r="R42" s="61"/>
      <c r="S42" s="61"/>
      <c r="T42" s="61"/>
      <c r="U42" s="61">
        <v>0.5</v>
      </c>
      <c r="V42" s="61"/>
      <c r="W42" s="61">
        <v>1</v>
      </c>
      <c r="X42" s="61"/>
      <c r="Y42" s="61"/>
      <c r="Z42" s="53">
        <f t="shared" si="3"/>
        <v>6.5</v>
      </c>
      <c r="AA42" s="13"/>
    </row>
    <row r="43" spans="1:27" ht="30" customHeight="1" x14ac:dyDescent="0.2">
      <c r="A43" s="35">
        <v>33</v>
      </c>
      <c r="B43" s="72">
        <v>188421</v>
      </c>
      <c r="C43" s="70" t="s">
        <v>136</v>
      </c>
      <c r="D43" s="52" t="s">
        <v>148</v>
      </c>
      <c r="E43" s="53">
        <f t="shared" si="0"/>
        <v>15.175000000000001</v>
      </c>
      <c r="F43" s="54"/>
      <c r="G43" s="55">
        <f t="shared" si="1"/>
        <v>15.175000000000001</v>
      </c>
      <c r="H43" s="62">
        <v>9</v>
      </c>
      <c r="I43" s="61"/>
      <c r="J43" s="63"/>
      <c r="K43" s="62">
        <v>2.375</v>
      </c>
      <c r="L43" s="61"/>
      <c r="M43" s="63"/>
      <c r="N43" s="64"/>
      <c r="O43" s="60">
        <f t="shared" si="2"/>
        <v>11.375</v>
      </c>
      <c r="P43" s="61"/>
      <c r="Q43" s="61">
        <v>2.5</v>
      </c>
      <c r="R43" s="61"/>
      <c r="S43" s="61"/>
      <c r="T43" s="61">
        <v>0.5</v>
      </c>
      <c r="U43" s="61"/>
      <c r="V43" s="61">
        <v>0.8</v>
      </c>
      <c r="W43" s="61"/>
      <c r="X43" s="61"/>
      <c r="Y43" s="61"/>
      <c r="Z43" s="53">
        <f t="shared" si="3"/>
        <v>3.8</v>
      </c>
      <c r="AA43" s="13"/>
    </row>
    <row r="44" spans="1:27" ht="30" customHeight="1" x14ac:dyDescent="0.2">
      <c r="A44" s="35">
        <v>39</v>
      </c>
      <c r="B44" s="72">
        <v>199495</v>
      </c>
      <c r="C44" s="78" t="s">
        <v>171</v>
      </c>
      <c r="D44" s="79" t="s">
        <v>162</v>
      </c>
      <c r="E44" s="53">
        <f t="shared" ref="E44:E75" si="4">F44+G44</f>
        <v>15.15</v>
      </c>
      <c r="F44" s="80"/>
      <c r="G44" s="55">
        <f t="shared" ref="G44:G75" si="5">O44+Z44</f>
        <v>15.15</v>
      </c>
      <c r="H44" s="81">
        <v>8.25</v>
      </c>
      <c r="I44" s="82"/>
      <c r="J44" s="83"/>
      <c r="K44" s="81"/>
      <c r="L44" s="82">
        <v>1.9</v>
      </c>
      <c r="M44" s="83"/>
      <c r="N44" s="84"/>
      <c r="O44" s="60">
        <f t="shared" ref="O44:O75" si="6">MIN(10,H44+I44+J44)+MIN(2.5,K44+L44+M44)+N44</f>
        <v>10.15</v>
      </c>
      <c r="P44" s="82"/>
      <c r="Q44" s="82">
        <v>2.5</v>
      </c>
      <c r="R44" s="82">
        <v>1.5</v>
      </c>
      <c r="S44" s="82"/>
      <c r="T44" s="82">
        <v>0.5</v>
      </c>
      <c r="U44" s="82">
        <v>0.5</v>
      </c>
      <c r="V44" s="82"/>
      <c r="W44" s="82"/>
      <c r="X44" s="82"/>
      <c r="Y44" s="82"/>
      <c r="Z44" s="53">
        <f t="shared" ref="Z44:Z75" si="7">MIN(5,P44+Q44)+R44+S44+T44+U44+MIN(1,V44+W44)+MIN(0.5,X44+Y44)</f>
        <v>5</v>
      </c>
      <c r="AA44" s="13"/>
    </row>
    <row r="45" spans="1:27" ht="30" customHeight="1" x14ac:dyDescent="0.2">
      <c r="A45" s="35">
        <v>34</v>
      </c>
      <c r="B45" s="72">
        <v>161746</v>
      </c>
      <c r="C45" s="77" t="s">
        <v>95</v>
      </c>
      <c r="D45" s="52" t="s">
        <v>157</v>
      </c>
      <c r="E45" s="53">
        <f t="shared" si="4"/>
        <v>15</v>
      </c>
      <c r="F45" s="54"/>
      <c r="G45" s="55">
        <f t="shared" si="5"/>
        <v>15</v>
      </c>
      <c r="H45" s="62">
        <v>10</v>
      </c>
      <c r="I45" s="61"/>
      <c r="J45" s="63">
        <v>2</v>
      </c>
      <c r="K45" s="62">
        <v>2.5</v>
      </c>
      <c r="L45" s="61">
        <v>1.1000000000000001</v>
      </c>
      <c r="M45" s="63"/>
      <c r="N45" s="64"/>
      <c r="O45" s="60">
        <f t="shared" si="6"/>
        <v>12.5</v>
      </c>
      <c r="P45" s="61"/>
      <c r="Q45" s="61"/>
      <c r="R45" s="61">
        <v>1.5</v>
      </c>
      <c r="S45" s="61"/>
      <c r="T45" s="61">
        <v>0.5</v>
      </c>
      <c r="U45" s="61">
        <v>0.5</v>
      </c>
      <c r="V45" s="61"/>
      <c r="W45" s="61"/>
      <c r="X45" s="61"/>
      <c r="Y45" s="61"/>
      <c r="Z45" s="53">
        <f t="shared" si="7"/>
        <v>2.5</v>
      </c>
      <c r="AA45" s="13"/>
    </row>
    <row r="46" spans="1:27" s="86" customFormat="1" ht="30" customHeight="1" x14ac:dyDescent="0.2">
      <c r="A46" s="35">
        <v>36</v>
      </c>
      <c r="B46" s="72">
        <v>167821</v>
      </c>
      <c r="C46" s="70" t="s">
        <v>120</v>
      </c>
      <c r="D46" s="52" t="s">
        <v>149</v>
      </c>
      <c r="E46" s="53">
        <f t="shared" si="4"/>
        <v>14.9</v>
      </c>
      <c r="F46" s="54"/>
      <c r="G46" s="55">
        <f t="shared" si="5"/>
        <v>14.9</v>
      </c>
      <c r="H46" s="62">
        <v>10</v>
      </c>
      <c r="I46" s="61"/>
      <c r="J46" s="63"/>
      <c r="K46" s="62">
        <v>2.5</v>
      </c>
      <c r="L46" s="61"/>
      <c r="M46" s="63"/>
      <c r="N46" s="64"/>
      <c r="O46" s="60">
        <f t="shared" si="6"/>
        <v>12.5</v>
      </c>
      <c r="P46" s="61"/>
      <c r="Q46" s="61"/>
      <c r="R46" s="61"/>
      <c r="S46" s="61"/>
      <c r="T46" s="61">
        <v>0.5</v>
      </c>
      <c r="U46" s="61">
        <v>0.5</v>
      </c>
      <c r="V46" s="61"/>
      <c r="W46" s="61">
        <v>1</v>
      </c>
      <c r="X46" s="61">
        <v>0.4</v>
      </c>
      <c r="Y46" s="61"/>
      <c r="Z46" s="53">
        <f t="shared" si="7"/>
        <v>2.4</v>
      </c>
      <c r="AA46" s="85"/>
    </row>
    <row r="47" spans="1:27" ht="30" customHeight="1" x14ac:dyDescent="0.2">
      <c r="A47" s="35">
        <v>37</v>
      </c>
      <c r="B47" s="72">
        <v>187597</v>
      </c>
      <c r="C47" s="78" t="s">
        <v>55</v>
      </c>
      <c r="D47" s="52" t="s">
        <v>147</v>
      </c>
      <c r="E47" s="53">
        <f t="shared" si="4"/>
        <v>14.7</v>
      </c>
      <c r="F47" s="54"/>
      <c r="G47" s="55">
        <f t="shared" si="5"/>
        <v>14.7</v>
      </c>
      <c r="H47" s="62">
        <v>10</v>
      </c>
      <c r="I47" s="61"/>
      <c r="J47" s="63"/>
      <c r="K47" s="62"/>
      <c r="L47" s="61">
        <v>1.4</v>
      </c>
      <c r="M47" s="63"/>
      <c r="N47" s="64"/>
      <c r="O47" s="60">
        <f t="shared" si="6"/>
        <v>11.4</v>
      </c>
      <c r="P47" s="61"/>
      <c r="Q47" s="61">
        <v>2.5</v>
      </c>
      <c r="R47" s="61"/>
      <c r="S47" s="61"/>
      <c r="T47" s="61"/>
      <c r="U47" s="61"/>
      <c r="V47" s="61">
        <v>0.8</v>
      </c>
      <c r="W47" s="61"/>
      <c r="X47" s="61"/>
      <c r="Y47" s="61"/>
      <c r="Z47" s="53">
        <f t="shared" si="7"/>
        <v>3.3</v>
      </c>
      <c r="AA47" s="13"/>
    </row>
    <row r="48" spans="1:27" ht="30" customHeight="1" x14ac:dyDescent="0.2">
      <c r="A48" s="35">
        <v>38</v>
      </c>
      <c r="B48" s="72">
        <v>182580</v>
      </c>
      <c r="C48" s="70" t="s">
        <v>133</v>
      </c>
      <c r="D48" s="52" t="s">
        <v>149</v>
      </c>
      <c r="E48" s="53">
        <f t="shared" si="4"/>
        <v>14.7</v>
      </c>
      <c r="F48" s="54"/>
      <c r="G48" s="55">
        <f t="shared" si="5"/>
        <v>14.7</v>
      </c>
      <c r="H48" s="62">
        <v>10</v>
      </c>
      <c r="I48" s="61"/>
      <c r="J48" s="63"/>
      <c r="K48" s="62"/>
      <c r="L48" s="61">
        <v>0.7</v>
      </c>
      <c r="M48" s="63"/>
      <c r="N48" s="64"/>
      <c r="O48" s="60">
        <f t="shared" si="6"/>
        <v>10.7</v>
      </c>
      <c r="P48" s="61"/>
      <c r="Q48" s="61">
        <v>2.5</v>
      </c>
      <c r="R48" s="61"/>
      <c r="S48" s="61"/>
      <c r="T48" s="61"/>
      <c r="U48" s="61">
        <v>0.5</v>
      </c>
      <c r="V48" s="61"/>
      <c r="W48" s="61">
        <v>1</v>
      </c>
      <c r="X48" s="61"/>
      <c r="Y48" s="61"/>
      <c r="Z48" s="53">
        <f t="shared" si="7"/>
        <v>4</v>
      </c>
      <c r="AA48" s="13"/>
    </row>
    <row r="49" spans="1:27" ht="30" customHeight="1" x14ac:dyDescent="0.2">
      <c r="A49" s="35">
        <v>40</v>
      </c>
      <c r="B49" s="72">
        <v>155398</v>
      </c>
      <c r="C49" s="78" t="s">
        <v>100</v>
      </c>
      <c r="D49" s="79" t="s">
        <v>158</v>
      </c>
      <c r="E49" s="53">
        <f t="shared" si="4"/>
        <v>14.5</v>
      </c>
      <c r="F49" s="80"/>
      <c r="G49" s="55">
        <f t="shared" si="5"/>
        <v>14.5</v>
      </c>
      <c r="H49" s="81">
        <v>10</v>
      </c>
      <c r="I49" s="82"/>
      <c r="J49" s="83"/>
      <c r="K49" s="81">
        <v>2.5</v>
      </c>
      <c r="L49" s="82"/>
      <c r="M49" s="83"/>
      <c r="N49" s="84"/>
      <c r="O49" s="60">
        <f t="shared" si="6"/>
        <v>12.5</v>
      </c>
      <c r="P49" s="82"/>
      <c r="Q49" s="82"/>
      <c r="R49" s="82">
        <v>1.5</v>
      </c>
      <c r="S49" s="82"/>
      <c r="T49" s="82"/>
      <c r="U49" s="82">
        <v>0.5</v>
      </c>
      <c r="V49" s="82"/>
      <c r="W49" s="82"/>
      <c r="X49" s="82"/>
      <c r="Y49" s="82"/>
      <c r="Z49" s="53">
        <f t="shared" si="7"/>
        <v>2</v>
      </c>
      <c r="AA49" s="13"/>
    </row>
    <row r="50" spans="1:27" s="86" customFormat="1" ht="30" customHeight="1" x14ac:dyDescent="0.2">
      <c r="A50" s="35">
        <v>41</v>
      </c>
      <c r="B50" s="72">
        <v>158150</v>
      </c>
      <c r="C50" s="70" t="s">
        <v>61</v>
      </c>
      <c r="D50" s="52" t="s">
        <v>157</v>
      </c>
      <c r="E50" s="53">
        <f t="shared" si="4"/>
        <v>14.5</v>
      </c>
      <c r="F50" s="54"/>
      <c r="G50" s="55">
        <f t="shared" si="5"/>
        <v>14.5</v>
      </c>
      <c r="H50" s="62">
        <v>10</v>
      </c>
      <c r="I50" s="61"/>
      <c r="J50" s="63">
        <v>1</v>
      </c>
      <c r="K50" s="62">
        <v>0.875</v>
      </c>
      <c r="L50" s="61">
        <v>2</v>
      </c>
      <c r="M50" s="63"/>
      <c r="N50" s="64"/>
      <c r="O50" s="60">
        <f t="shared" si="6"/>
        <v>12.5</v>
      </c>
      <c r="P50" s="61"/>
      <c r="Q50" s="61"/>
      <c r="R50" s="61">
        <v>1.5</v>
      </c>
      <c r="S50" s="61"/>
      <c r="T50" s="61"/>
      <c r="U50" s="61">
        <v>0.5</v>
      </c>
      <c r="V50" s="61"/>
      <c r="W50" s="61"/>
      <c r="X50" s="61"/>
      <c r="Y50" s="61"/>
      <c r="Z50" s="53">
        <f t="shared" si="7"/>
        <v>2</v>
      </c>
      <c r="AA50" s="85"/>
    </row>
    <row r="51" spans="1:27" s="86" customFormat="1" ht="30" customHeight="1" x14ac:dyDescent="0.2">
      <c r="A51" s="35">
        <v>42</v>
      </c>
      <c r="B51" s="72">
        <v>191979</v>
      </c>
      <c r="C51" s="70" t="s">
        <v>89</v>
      </c>
      <c r="D51" s="52" t="s">
        <v>144</v>
      </c>
      <c r="E51" s="53">
        <f t="shared" si="4"/>
        <v>14.425000000000001</v>
      </c>
      <c r="F51" s="54"/>
      <c r="G51" s="55">
        <f t="shared" si="5"/>
        <v>14.425000000000001</v>
      </c>
      <c r="H51" s="62">
        <v>9.75</v>
      </c>
      <c r="I51" s="61"/>
      <c r="J51" s="63"/>
      <c r="K51" s="62">
        <v>0.875</v>
      </c>
      <c r="L51" s="61"/>
      <c r="M51" s="63"/>
      <c r="N51" s="64"/>
      <c r="O51" s="60">
        <f t="shared" si="6"/>
        <v>10.625</v>
      </c>
      <c r="P51" s="61"/>
      <c r="Q51" s="61">
        <v>2.5</v>
      </c>
      <c r="R51" s="61"/>
      <c r="S51" s="61"/>
      <c r="T51" s="61"/>
      <c r="U51" s="61">
        <v>0.5</v>
      </c>
      <c r="V51" s="61">
        <v>0.8</v>
      </c>
      <c r="W51" s="61"/>
      <c r="X51" s="61"/>
      <c r="Y51" s="61"/>
      <c r="Z51" s="53">
        <f t="shared" si="7"/>
        <v>3.8</v>
      </c>
      <c r="AA51" s="85"/>
    </row>
    <row r="52" spans="1:27" ht="30" customHeight="1" x14ac:dyDescent="0.2">
      <c r="A52" s="35">
        <v>43</v>
      </c>
      <c r="B52" s="72">
        <v>164604</v>
      </c>
      <c r="C52" s="78" t="s">
        <v>87</v>
      </c>
      <c r="D52" s="52" t="s">
        <v>161</v>
      </c>
      <c r="E52" s="53">
        <f t="shared" si="4"/>
        <v>14.3</v>
      </c>
      <c r="F52" s="54"/>
      <c r="G52" s="55">
        <f t="shared" si="5"/>
        <v>14.3</v>
      </c>
      <c r="H52" s="62">
        <v>10</v>
      </c>
      <c r="I52" s="61"/>
      <c r="J52" s="63"/>
      <c r="K52" s="62">
        <v>2.5</v>
      </c>
      <c r="L52" s="61"/>
      <c r="M52" s="63"/>
      <c r="N52" s="64"/>
      <c r="O52" s="60">
        <f t="shared" si="6"/>
        <v>12.5</v>
      </c>
      <c r="P52" s="61"/>
      <c r="Q52" s="61"/>
      <c r="R52" s="61"/>
      <c r="S52" s="61"/>
      <c r="T52" s="61">
        <v>0.5</v>
      </c>
      <c r="U52" s="61">
        <v>0.5</v>
      </c>
      <c r="V52" s="61">
        <v>0.8</v>
      </c>
      <c r="W52" s="61"/>
      <c r="X52" s="61"/>
      <c r="Y52" s="61"/>
      <c r="Z52" s="53">
        <f t="shared" si="7"/>
        <v>1.8</v>
      </c>
      <c r="AA52" s="13"/>
    </row>
    <row r="53" spans="1:27" ht="30" customHeight="1" x14ac:dyDescent="0.2">
      <c r="A53" s="35">
        <v>44</v>
      </c>
      <c r="B53" s="72">
        <v>214533</v>
      </c>
      <c r="C53" s="78" t="s">
        <v>86</v>
      </c>
      <c r="D53" s="52" t="s">
        <v>30</v>
      </c>
      <c r="E53" s="53">
        <f t="shared" si="4"/>
        <v>14.25</v>
      </c>
      <c r="F53" s="54"/>
      <c r="G53" s="55">
        <f t="shared" si="5"/>
        <v>14.25</v>
      </c>
      <c r="H53" s="62">
        <v>4.25</v>
      </c>
      <c r="I53" s="61"/>
      <c r="J53" s="63">
        <v>1</v>
      </c>
      <c r="K53" s="62">
        <v>2.5</v>
      </c>
      <c r="L53" s="61"/>
      <c r="M53" s="63"/>
      <c r="N53" s="64"/>
      <c r="O53" s="60">
        <f t="shared" si="6"/>
        <v>7.75</v>
      </c>
      <c r="P53" s="61">
        <v>4</v>
      </c>
      <c r="Q53" s="61"/>
      <c r="R53" s="61"/>
      <c r="S53" s="61"/>
      <c r="T53" s="61">
        <v>0.5</v>
      </c>
      <c r="U53" s="61">
        <v>0.5</v>
      </c>
      <c r="V53" s="61"/>
      <c r="W53" s="61">
        <v>1</v>
      </c>
      <c r="X53" s="61"/>
      <c r="Y53" s="61">
        <v>0.5</v>
      </c>
      <c r="Z53" s="53">
        <f t="shared" si="7"/>
        <v>6.5</v>
      </c>
      <c r="AA53" s="13"/>
    </row>
    <row r="54" spans="1:27" ht="30" customHeight="1" x14ac:dyDescent="0.2">
      <c r="A54" s="35">
        <v>23</v>
      </c>
      <c r="B54" s="72">
        <v>184692</v>
      </c>
      <c r="C54" s="78" t="s">
        <v>176</v>
      </c>
      <c r="D54" s="79" t="s">
        <v>151</v>
      </c>
      <c r="E54" s="53">
        <f t="shared" si="4"/>
        <v>14.237500000000001</v>
      </c>
      <c r="F54" s="80"/>
      <c r="G54" s="55">
        <f t="shared" si="5"/>
        <v>14.237500000000001</v>
      </c>
      <c r="H54" s="81">
        <v>10</v>
      </c>
      <c r="I54" s="82">
        <v>1.75</v>
      </c>
      <c r="J54" s="83"/>
      <c r="K54" s="81"/>
      <c r="L54" s="82"/>
      <c r="M54" s="83">
        <v>0.4375</v>
      </c>
      <c r="N54" s="84"/>
      <c r="O54" s="60">
        <f t="shared" si="6"/>
        <v>10.4375</v>
      </c>
      <c r="P54" s="82"/>
      <c r="Q54" s="82">
        <v>2.5</v>
      </c>
      <c r="R54" s="87"/>
      <c r="S54" s="82"/>
      <c r="T54" s="82"/>
      <c r="U54" s="82">
        <v>0.5</v>
      </c>
      <c r="V54" s="82">
        <v>0.8</v>
      </c>
      <c r="W54" s="82"/>
      <c r="X54" s="82"/>
      <c r="Y54" s="82"/>
      <c r="Z54" s="53">
        <f t="shared" si="7"/>
        <v>3.8</v>
      </c>
      <c r="AA54" s="13"/>
    </row>
    <row r="55" spans="1:27" ht="30" customHeight="1" x14ac:dyDescent="0.2">
      <c r="A55" s="35">
        <v>45</v>
      </c>
      <c r="B55" s="72">
        <v>155367</v>
      </c>
      <c r="C55" s="78" t="s">
        <v>74</v>
      </c>
      <c r="D55" s="52" t="s">
        <v>158</v>
      </c>
      <c r="E55" s="53">
        <f t="shared" si="4"/>
        <v>14.2</v>
      </c>
      <c r="F55" s="54"/>
      <c r="G55" s="55">
        <f t="shared" si="5"/>
        <v>14.2</v>
      </c>
      <c r="H55" s="62">
        <v>10</v>
      </c>
      <c r="I55" s="61"/>
      <c r="J55" s="63"/>
      <c r="K55" s="62">
        <v>2.5</v>
      </c>
      <c r="L55" s="61">
        <v>0.4</v>
      </c>
      <c r="M55" s="63"/>
      <c r="N55" s="64"/>
      <c r="O55" s="60">
        <f t="shared" si="6"/>
        <v>12.5</v>
      </c>
      <c r="P55" s="61"/>
      <c r="Q55" s="61"/>
      <c r="R55" s="61"/>
      <c r="S55" s="61"/>
      <c r="T55" s="61"/>
      <c r="U55" s="61">
        <v>0.5</v>
      </c>
      <c r="V55" s="61">
        <v>0.8</v>
      </c>
      <c r="W55" s="61"/>
      <c r="X55" s="61">
        <v>0.4</v>
      </c>
      <c r="Y55" s="61"/>
      <c r="Z55" s="53">
        <f t="shared" si="7"/>
        <v>1.7000000000000002</v>
      </c>
      <c r="AA55" s="13"/>
    </row>
    <row r="56" spans="1:27" ht="30" customHeight="1" x14ac:dyDescent="0.2">
      <c r="A56" s="35">
        <v>46</v>
      </c>
      <c r="B56" s="72">
        <v>179716</v>
      </c>
      <c r="C56" s="70" t="s">
        <v>116</v>
      </c>
      <c r="D56" s="52" t="s">
        <v>149</v>
      </c>
      <c r="E56" s="53">
        <f t="shared" si="4"/>
        <v>14.025</v>
      </c>
      <c r="F56" s="54"/>
      <c r="G56" s="55">
        <f t="shared" si="5"/>
        <v>14.025</v>
      </c>
      <c r="H56" s="62">
        <v>10</v>
      </c>
      <c r="I56" s="61"/>
      <c r="J56" s="63"/>
      <c r="K56" s="62">
        <v>0.625</v>
      </c>
      <c r="L56" s="61">
        <v>0.9</v>
      </c>
      <c r="M56" s="63"/>
      <c r="N56" s="64"/>
      <c r="O56" s="60">
        <f t="shared" si="6"/>
        <v>11.525</v>
      </c>
      <c r="P56" s="61"/>
      <c r="Q56" s="61"/>
      <c r="R56" s="61">
        <v>1.5</v>
      </c>
      <c r="S56" s="61"/>
      <c r="T56" s="61"/>
      <c r="U56" s="61"/>
      <c r="V56" s="61"/>
      <c r="W56" s="61">
        <v>1</v>
      </c>
      <c r="X56" s="61"/>
      <c r="Y56" s="61"/>
      <c r="Z56" s="53">
        <f t="shared" si="7"/>
        <v>2.5</v>
      </c>
      <c r="AA56" s="12"/>
    </row>
    <row r="57" spans="1:27" ht="30" customHeight="1" x14ac:dyDescent="0.2">
      <c r="A57" s="35">
        <v>47</v>
      </c>
      <c r="B57" s="72">
        <v>161100</v>
      </c>
      <c r="C57" s="70" t="s">
        <v>134</v>
      </c>
      <c r="D57" s="52" t="s">
        <v>30</v>
      </c>
      <c r="E57" s="53">
        <f t="shared" si="4"/>
        <v>14</v>
      </c>
      <c r="F57" s="54"/>
      <c r="G57" s="55">
        <f t="shared" si="5"/>
        <v>14</v>
      </c>
      <c r="H57" s="62">
        <v>10</v>
      </c>
      <c r="I57" s="61"/>
      <c r="J57" s="63"/>
      <c r="K57" s="62">
        <v>2.5</v>
      </c>
      <c r="L57" s="61"/>
      <c r="M57" s="63"/>
      <c r="N57" s="64"/>
      <c r="O57" s="60">
        <f t="shared" si="6"/>
        <v>12.5</v>
      </c>
      <c r="P57" s="61"/>
      <c r="Q57" s="61"/>
      <c r="R57" s="61"/>
      <c r="S57" s="61"/>
      <c r="T57" s="61"/>
      <c r="U57" s="61">
        <v>0.5</v>
      </c>
      <c r="V57" s="61"/>
      <c r="W57" s="61">
        <v>1</v>
      </c>
      <c r="X57" s="61"/>
      <c r="Y57" s="61"/>
      <c r="Z57" s="53">
        <f t="shared" si="7"/>
        <v>1.5</v>
      </c>
      <c r="AA57" s="13"/>
    </row>
    <row r="58" spans="1:27" ht="30" customHeight="1" x14ac:dyDescent="0.2">
      <c r="A58" s="35">
        <v>48</v>
      </c>
      <c r="B58" s="72">
        <v>163079</v>
      </c>
      <c r="C58" s="70" t="s">
        <v>64</v>
      </c>
      <c r="D58" s="52" t="s">
        <v>30</v>
      </c>
      <c r="E58" s="53">
        <f t="shared" si="4"/>
        <v>13.8</v>
      </c>
      <c r="F58" s="54"/>
      <c r="G58" s="55">
        <f t="shared" si="5"/>
        <v>13.8</v>
      </c>
      <c r="H58" s="62">
        <v>10</v>
      </c>
      <c r="I58" s="61"/>
      <c r="J58" s="63"/>
      <c r="K58" s="62">
        <v>1.375</v>
      </c>
      <c r="L58" s="61">
        <v>2</v>
      </c>
      <c r="M58" s="63"/>
      <c r="N58" s="64"/>
      <c r="O58" s="60">
        <f t="shared" si="6"/>
        <v>12.5</v>
      </c>
      <c r="P58" s="61"/>
      <c r="Q58" s="61"/>
      <c r="R58" s="61"/>
      <c r="S58" s="61"/>
      <c r="T58" s="61"/>
      <c r="U58" s="61">
        <v>0.5</v>
      </c>
      <c r="V58" s="61">
        <v>0.8</v>
      </c>
      <c r="W58" s="61"/>
      <c r="X58" s="61"/>
      <c r="Y58" s="61"/>
      <c r="Z58" s="53">
        <f t="shared" si="7"/>
        <v>1.3</v>
      </c>
      <c r="AA58" s="13"/>
    </row>
    <row r="59" spans="1:27" ht="30" customHeight="1" x14ac:dyDescent="0.2">
      <c r="A59" s="35">
        <v>49</v>
      </c>
      <c r="B59" s="72">
        <v>204836</v>
      </c>
      <c r="C59" s="70" t="s">
        <v>130</v>
      </c>
      <c r="D59" s="52" t="s">
        <v>166</v>
      </c>
      <c r="E59" s="53">
        <f t="shared" si="4"/>
        <v>13.75</v>
      </c>
      <c r="F59" s="54"/>
      <c r="G59" s="55">
        <f t="shared" si="5"/>
        <v>13.75</v>
      </c>
      <c r="H59" s="62">
        <v>10</v>
      </c>
      <c r="I59" s="61"/>
      <c r="J59" s="63">
        <v>0.5</v>
      </c>
      <c r="K59" s="62">
        <v>0.75</v>
      </c>
      <c r="L59" s="61"/>
      <c r="M59" s="63"/>
      <c r="N59" s="64"/>
      <c r="O59" s="60">
        <f t="shared" si="6"/>
        <v>10.75</v>
      </c>
      <c r="P59" s="61"/>
      <c r="Q59" s="61">
        <v>2.5</v>
      </c>
      <c r="R59" s="61"/>
      <c r="S59" s="61"/>
      <c r="T59" s="61"/>
      <c r="U59" s="61">
        <v>0.5</v>
      </c>
      <c r="V59" s="61"/>
      <c r="W59" s="61"/>
      <c r="X59" s="61"/>
      <c r="Y59" s="61"/>
      <c r="Z59" s="53">
        <f t="shared" si="7"/>
        <v>3</v>
      </c>
      <c r="AA59" s="13"/>
    </row>
    <row r="60" spans="1:27" ht="30" customHeight="1" x14ac:dyDescent="0.2">
      <c r="A60" s="35">
        <v>35</v>
      </c>
      <c r="B60" s="72">
        <v>168836</v>
      </c>
      <c r="C60" s="78" t="s">
        <v>175</v>
      </c>
      <c r="D60" s="79" t="s">
        <v>167</v>
      </c>
      <c r="E60" s="53">
        <f t="shared" si="4"/>
        <v>13.5</v>
      </c>
      <c r="F60" s="80"/>
      <c r="G60" s="55">
        <f t="shared" si="5"/>
        <v>13.5</v>
      </c>
      <c r="H60" s="81">
        <v>9.5</v>
      </c>
      <c r="I60" s="82"/>
      <c r="J60" s="83"/>
      <c r="K60" s="81">
        <v>1.5</v>
      </c>
      <c r="L60" s="82">
        <v>1.7</v>
      </c>
      <c r="M60" s="83"/>
      <c r="N60" s="84"/>
      <c r="O60" s="60">
        <f t="shared" si="6"/>
        <v>12</v>
      </c>
      <c r="P60" s="82"/>
      <c r="Q60" s="82"/>
      <c r="R60" s="87"/>
      <c r="S60" s="82"/>
      <c r="T60" s="82"/>
      <c r="U60" s="82">
        <v>0.5</v>
      </c>
      <c r="V60" s="82"/>
      <c r="W60" s="82">
        <v>1</v>
      </c>
      <c r="X60" s="82"/>
      <c r="Y60" s="82"/>
      <c r="Z60" s="53">
        <f t="shared" si="7"/>
        <v>1.5</v>
      </c>
      <c r="AA60" s="13"/>
    </row>
    <row r="61" spans="1:27" ht="30" customHeight="1" x14ac:dyDescent="0.2">
      <c r="A61" s="35">
        <v>50</v>
      </c>
      <c r="B61" s="72">
        <v>177720</v>
      </c>
      <c r="C61" s="70" t="s">
        <v>142</v>
      </c>
      <c r="D61" s="52" t="s">
        <v>151</v>
      </c>
      <c r="E61" s="53">
        <f t="shared" si="4"/>
        <v>13.5</v>
      </c>
      <c r="F61" s="54"/>
      <c r="G61" s="55">
        <f t="shared" si="5"/>
        <v>13.5</v>
      </c>
      <c r="H61" s="62">
        <v>9</v>
      </c>
      <c r="I61" s="61"/>
      <c r="J61" s="63"/>
      <c r="K61" s="62">
        <v>0.875</v>
      </c>
      <c r="L61" s="61">
        <v>1.9</v>
      </c>
      <c r="M61" s="63"/>
      <c r="N61" s="64"/>
      <c r="O61" s="60">
        <f t="shared" si="6"/>
        <v>11.5</v>
      </c>
      <c r="P61" s="61"/>
      <c r="Q61" s="61"/>
      <c r="R61" s="61">
        <v>1.5</v>
      </c>
      <c r="S61" s="61"/>
      <c r="T61" s="61"/>
      <c r="U61" s="61">
        <v>0.5</v>
      </c>
      <c r="V61" s="61"/>
      <c r="W61" s="61"/>
      <c r="X61" s="61"/>
      <c r="Y61" s="61"/>
      <c r="Z61" s="53">
        <f t="shared" si="7"/>
        <v>2</v>
      </c>
      <c r="AA61" s="13"/>
    </row>
    <row r="62" spans="1:27" ht="30" customHeight="1" x14ac:dyDescent="0.2">
      <c r="A62" s="35">
        <v>51</v>
      </c>
      <c r="B62" s="72">
        <v>171479</v>
      </c>
      <c r="C62" s="70" t="s">
        <v>128</v>
      </c>
      <c r="D62" s="52" t="s">
        <v>151</v>
      </c>
      <c r="E62" s="53">
        <f t="shared" si="4"/>
        <v>13.5</v>
      </c>
      <c r="F62" s="54"/>
      <c r="G62" s="55">
        <f t="shared" si="5"/>
        <v>13.5</v>
      </c>
      <c r="H62" s="62">
        <v>10</v>
      </c>
      <c r="I62" s="61"/>
      <c r="J62" s="63"/>
      <c r="K62" s="62">
        <v>2.5</v>
      </c>
      <c r="L62" s="61"/>
      <c r="M62" s="63"/>
      <c r="N62" s="64"/>
      <c r="O62" s="60">
        <f t="shared" si="6"/>
        <v>12.5</v>
      </c>
      <c r="P62" s="61"/>
      <c r="Q62" s="61"/>
      <c r="R62" s="61"/>
      <c r="S62" s="61"/>
      <c r="T62" s="61">
        <v>0.5</v>
      </c>
      <c r="U62" s="61">
        <v>0.5</v>
      </c>
      <c r="V62" s="61"/>
      <c r="W62" s="61"/>
      <c r="X62" s="61"/>
      <c r="Y62" s="61"/>
      <c r="Z62" s="53">
        <f t="shared" si="7"/>
        <v>1</v>
      </c>
      <c r="AA62" s="13"/>
    </row>
    <row r="63" spans="1:27" ht="30" customHeight="1" x14ac:dyDescent="0.2">
      <c r="A63" s="35">
        <v>52</v>
      </c>
      <c r="B63" s="72">
        <v>154038</v>
      </c>
      <c r="C63" s="78" t="s">
        <v>109</v>
      </c>
      <c r="D63" s="52" t="s">
        <v>149</v>
      </c>
      <c r="E63" s="53">
        <f t="shared" si="4"/>
        <v>13.5</v>
      </c>
      <c r="F63" s="54"/>
      <c r="G63" s="55">
        <f t="shared" si="5"/>
        <v>13.5</v>
      </c>
      <c r="H63" s="62">
        <v>10</v>
      </c>
      <c r="I63" s="61"/>
      <c r="J63" s="63"/>
      <c r="K63" s="62">
        <v>0.875</v>
      </c>
      <c r="L63" s="61">
        <v>2</v>
      </c>
      <c r="M63" s="63"/>
      <c r="N63" s="64"/>
      <c r="O63" s="60">
        <f t="shared" si="6"/>
        <v>12.5</v>
      </c>
      <c r="P63" s="61"/>
      <c r="Q63" s="61"/>
      <c r="R63" s="61"/>
      <c r="S63" s="61"/>
      <c r="T63" s="61">
        <v>0.5</v>
      </c>
      <c r="U63" s="61">
        <v>0.5</v>
      </c>
      <c r="V63" s="61"/>
      <c r="W63" s="61"/>
      <c r="X63" s="61"/>
      <c r="Y63" s="61"/>
      <c r="Z63" s="53">
        <f t="shared" si="7"/>
        <v>1</v>
      </c>
      <c r="AA63" s="13"/>
    </row>
    <row r="64" spans="1:27" ht="30" customHeight="1" x14ac:dyDescent="0.2">
      <c r="A64" s="35">
        <v>53</v>
      </c>
      <c r="B64" s="72">
        <v>162529</v>
      </c>
      <c r="C64" s="70" t="s">
        <v>54</v>
      </c>
      <c r="D64" s="52" t="s">
        <v>146</v>
      </c>
      <c r="E64" s="53">
        <f t="shared" si="4"/>
        <v>13.375</v>
      </c>
      <c r="F64" s="54"/>
      <c r="G64" s="55">
        <f t="shared" si="5"/>
        <v>13.375</v>
      </c>
      <c r="H64" s="62">
        <v>10</v>
      </c>
      <c r="I64" s="61"/>
      <c r="J64" s="63"/>
      <c r="K64" s="62">
        <v>2.375</v>
      </c>
      <c r="L64" s="61"/>
      <c r="M64" s="63"/>
      <c r="N64" s="64">
        <v>0.5</v>
      </c>
      <c r="O64" s="60">
        <f t="shared" si="6"/>
        <v>12.875</v>
      </c>
      <c r="P64" s="61"/>
      <c r="Q64" s="61"/>
      <c r="R64" s="61"/>
      <c r="S64" s="61"/>
      <c r="T64" s="61"/>
      <c r="U64" s="61">
        <v>0.5</v>
      </c>
      <c r="V64" s="61"/>
      <c r="W64" s="61"/>
      <c r="X64" s="61"/>
      <c r="Y64" s="61"/>
      <c r="Z64" s="53">
        <f t="shared" si="7"/>
        <v>0.5</v>
      </c>
      <c r="AA64" s="13"/>
    </row>
    <row r="65" spans="1:27" s="86" customFormat="1" ht="30" customHeight="1" x14ac:dyDescent="0.2">
      <c r="A65" s="35">
        <v>54</v>
      </c>
      <c r="B65" s="72">
        <v>203889</v>
      </c>
      <c r="C65" s="78" t="s">
        <v>70</v>
      </c>
      <c r="D65" s="79" t="s">
        <v>148</v>
      </c>
      <c r="E65" s="53">
        <f t="shared" si="4"/>
        <v>13.375</v>
      </c>
      <c r="F65" s="80"/>
      <c r="G65" s="55">
        <f t="shared" si="5"/>
        <v>13.375</v>
      </c>
      <c r="H65" s="81">
        <v>8.75</v>
      </c>
      <c r="I65" s="82">
        <v>2</v>
      </c>
      <c r="J65" s="83"/>
      <c r="K65" s="81"/>
      <c r="L65" s="82"/>
      <c r="M65" s="83">
        <v>0.5625</v>
      </c>
      <c r="N65" s="84">
        <v>0.3125</v>
      </c>
      <c r="O65" s="60">
        <f t="shared" si="6"/>
        <v>10.875</v>
      </c>
      <c r="P65" s="82"/>
      <c r="Q65" s="82">
        <v>2.5</v>
      </c>
      <c r="R65" s="82"/>
      <c r="S65" s="82"/>
      <c r="T65" s="82"/>
      <c r="U65" s="82"/>
      <c r="V65" s="82"/>
      <c r="W65" s="82"/>
      <c r="X65" s="82"/>
      <c r="Y65" s="82"/>
      <c r="Z65" s="53">
        <f t="shared" si="7"/>
        <v>2.5</v>
      </c>
      <c r="AA65" s="85"/>
    </row>
    <row r="66" spans="1:27" ht="30" customHeight="1" x14ac:dyDescent="0.2">
      <c r="A66" s="35">
        <v>55</v>
      </c>
      <c r="B66" s="73">
        <v>174828</v>
      </c>
      <c r="C66" s="78" t="s">
        <v>138</v>
      </c>
      <c r="D66" s="52" t="s">
        <v>147</v>
      </c>
      <c r="E66" s="53">
        <f t="shared" si="4"/>
        <v>13.3</v>
      </c>
      <c r="F66" s="54"/>
      <c r="G66" s="55">
        <f t="shared" si="5"/>
        <v>13.3</v>
      </c>
      <c r="H66" s="62">
        <v>10</v>
      </c>
      <c r="I66" s="61"/>
      <c r="J66" s="63"/>
      <c r="K66" s="62"/>
      <c r="L66" s="61"/>
      <c r="M66" s="63"/>
      <c r="N66" s="64"/>
      <c r="O66" s="60">
        <f t="shared" si="6"/>
        <v>10</v>
      </c>
      <c r="P66" s="61"/>
      <c r="Q66" s="61">
        <v>2.5</v>
      </c>
      <c r="R66" s="61"/>
      <c r="S66" s="61"/>
      <c r="T66" s="61"/>
      <c r="U66" s="61"/>
      <c r="V66" s="61">
        <v>0.8</v>
      </c>
      <c r="W66" s="61"/>
      <c r="X66" s="61"/>
      <c r="Y66" s="61"/>
      <c r="Z66" s="53">
        <f t="shared" si="7"/>
        <v>3.3</v>
      </c>
      <c r="AA66" s="13"/>
    </row>
    <row r="67" spans="1:27" ht="30" customHeight="1" x14ac:dyDescent="0.2">
      <c r="A67" s="35">
        <v>56</v>
      </c>
      <c r="B67" s="72">
        <v>196187</v>
      </c>
      <c r="C67" s="70" t="s">
        <v>143</v>
      </c>
      <c r="D67" s="52" t="s">
        <v>147</v>
      </c>
      <c r="E67" s="53">
        <f t="shared" si="4"/>
        <v>13.3</v>
      </c>
      <c r="F67" s="54"/>
      <c r="G67" s="55">
        <f t="shared" si="5"/>
        <v>13.3</v>
      </c>
      <c r="H67" s="62">
        <v>10</v>
      </c>
      <c r="I67" s="61"/>
      <c r="J67" s="63"/>
      <c r="K67" s="62">
        <v>2.5</v>
      </c>
      <c r="L67" s="61"/>
      <c r="M67" s="63"/>
      <c r="N67" s="64"/>
      <c r="O67" s="60">
        <f t="shared" si="6"/>
        <v>12.5</v>
      </c>
      <c r="P67" s="61"/>
      <c r="Q67" s="61"/>
      <c r="R67" s="61"/>
      <c r="S67" s="61"/>
      <c r="T67" s="61"/>
      <c r="U67" s="61"/>
      <c r="V67" s="61">
        <v>0.8</v>
      </c>
      <c r="W67" s="61"/>
      <c r="X67" s="61"/>
      <c r="Y67" s="61"/>
      <c r="Z67" s="53">
        <f t="shared" si="7"/>
        <v>0.8</v>
      </c>
      <c r="AA67" s="13"/>
    </row>
    <row r="68" spans="1:27" ht="30" customHeight="1" x14ac:dyDescent="0.2">
      <c r="A68" s="35">
        <v>57</v>
      </c>
      <c r="B68" s="72">
        <v>152635</v>
      </c>
      <c r="C68" s="78" t="s">
        <v>131</v>
      </c>
      <c r="D68" s="52" t="s">
        <v>151</v>
      </c>
      <c r="E68" s="53">
        <f t="shared" si="4"/>
        <v>13.25</v>
      </c>
      <c r="F68" s="54"/>
      <c r="G68" s="55">
        <f t="shared" si="5"/>
        <v>13.25</v>
      </c>
      <c r="H68" s="62">
        <v>10</v>
      </c>
      <c r="I68" s="61"/>
      <c r="J68" s="63">
        <v>1</v>
      </c>
      <c r="K68" s="62">
        <v>2.5</v>
      </c>
      <c r="L68" s="61">
        <v>2</v>
      </c>
      <c r="M68" s="63"/>
      <c r="N68" s="64">
        <v>0.25</v>
      </c>
      <c r="O68" s="60">
        <f t="shared" si="6"/>
        <v>12.75</v>
      </c>
      <c r="P68" s="61"/>
      <c r="Q68" s="61"/>
      <c r="R68" s="61"/>
      <c r="S68" s="61"/>
      <c r="T68" s="61"/>
      <c r="U68" s="61">
        <v>0.5</v>
      </c>
      <c r="V68" s="61"/>
      <c r="W68" s="61"/>
      <c r="X68" s="61"/>
      <c r="Y68" s="61"/>
      <c r="Z68" s="53">
        <f t="shared" si="7"/>
        <v>0.5</v>
      </c>
      <c r="AA68" s="13"/>
    </row>
    <row r="69" spans="1:27" ht="30" customHeight="1" x14ac:dyDescent="0.2">
      <c r="A69" s="35">
        <v>58</v>
      </c>
      <c r="B69" s="72">
        <v>200639</v>
      </c>
      <c r="C69" s="78" t="s">
        <v>91</v>
      </c>
      <c r="D69" s="52" t="s">
        <v>163</v>
      </c>
      <c r="E69" s="53">
        <f t="shared" si="4"/>
        <v>13.2</v>
      </c>
      <c r="F69" s="54"/>
      <c r="G69" s="55">
        <f t="shared" si="5"/>
        <v>13.2</v>
      </c>
      <c r="H69" s="62">
        <v>9</v>
      </c>
      <c r="I69" s="61"/>
      <c r="J69" s="63"/>
      <c r="K69" s="62"/>
      <c r="L69" s="61">
        <v>0.7</v>
      </c>
      <c r="M69" s="63"/>
      <c r="N69" s="64"/>
      <c r="O69" s="60">
        <f t="shared" si="6"/>
        <v>9.6999999999999993</v>
      </c>
      <c r="P69" s="61"/>
      <c r="Q69" s="61">
        <v>2.5</v>
      </c>
      <c r="R69" s="61"/>
      <c r="S69" s="61"/>
      <c r="T69" s="61"/>
      <c r="U69" s="61"/>
      <c r="V69" s="61"/>
      <c r="W69" s="61">
        <v>1</v>
      </c>
      <c r="X69" s="61"/>
      <c r="Y69" s="61"/>
      <c r="Z69" s="53">
        <f t="shared" si="7"/>
        <v>3.5</v>
      </c>
      <c r="AA69" s="13"/>
    </row>
    <row r="70" spans="1:27" ht="30" customHeight="1" x14ac:dyDescent="0.2">
      <c r="A70" s="35">
        <v>59</v>
      </c>
      <c r="B70" s="72">
        <v>181754</v>
      </c>
      <c r="C70" s="70" t="s">
        <v>107</v>
      </c>
      <c r="D70" s="52" t="s">
        <v>152</v>
      </c>
      <c r="E70" s="53">
        <f t="shared" si="4"/>
        <v>13.05</v>
      </c>
      <c r="F70" s="54"/>
      <c r="G70" s="55">
        <f t="shared" si="5"/>
        <v>13.05</v>
      </c>
      <c r="H70" s="62">
        <v>10</v>
      </c>
      <c r="I70" s="61"/>
      <c r="J70" s="63"/>
      <c r="K70" s="62">
        <v>0.25</v>
      </c>
      <c r="L70" s="61">
        <v>1.5</v>
      </c>
      <c r="M70" s="63"/>
      <c r="N70" s="64"/>
      <c r="O70" s="60">
        <f t="shared" si="6"/>
        <v>11.75</v>
      </c>
      <c r="P70" s="61"/>
      <c r="Q70" s="61"/>
      <c r="R70" s="61"/>
      <c r="S70" s="61"/>
      <c r="T70" s="61"/>
      <c r="U70" s="61">
        <v>0.5</v>
      </c>
      <c r="V70" s="61">
        <v>0.8</v>
      </c>
      <c r="W70" s="61"/>
      <c r="X70" s="61"/>
      <c r="Y70" s="61"/>
      <c r="Z70" s="53">
        <f t="shared" si="7"/>
        <v>1.3</v>
      </c>
      <c r="AA70" s="13"/>
    </row>
    <row r="71" spans="1:27" ht="30" customHeight="1" x14ac:dyDescent="0.2">
      <c r="A71" s="35">
        <v>60</v>
      </c>
      <c r="B71" s="72">
        <v>150056</v>
      </c>
      <c r="C71" s="78" t="s">
        <v>56</v>
      </c>
      <c r="D71" s="52" t="s">
        <v>153</v>
      </c>
      <c r="E71" s="53">
        <f t="shared" si="4"/>
        <v>13</v>
      </c>
      <c r="F71" s="54"/>
      <c r="G71" s="55">
        <f t="shared" si="5"/>
        <v>13</v>
      </c>
      <c r="H71" s="62">
        <v>10</v>
      </c>
      <c r="I71" s="61"/>
      <c r="J71" s="63"/>
      <c r="K71" s="62">
        <v>2.5</v>
      </c>
      <c r="L71" s="61"/>
      <c r="M71" s="63"/>
      <c r="N71" s="64"/>
      <c r="O71" s="60">
        <f t="shared" si="6"/>
        <v>12.5</v>
      </c>
      <c r="P71" s="61"/>
      <c r="Q71" s="61"/>
      <c r="R71" s="61">
        <v>0</v>
      </c>
      <c r="S71" s="61"/>
      <c r="T71" s="61"/>
      <c r="U71" s="61">
        <v>0.5</v>
      </c>
      <c r="V71" s="61"/>
      <c r="W71" s="61"/>
      <c r="X71" s="61"/>
      <c r="Y71" s="61"/>
      <c r="Z71" s="53">
        <f t="shared" si="7"/>
        <v>0.5</v>
      </c>
      <c r="AA71" s="13"/>
    </row>
    <row r="72" spans="1:27" ht="30" customHeight="1" x14ac:dyDescent="0.2">
      <c r="A72" s="35">
        <v>61</v>
      </c>
      <c r="B72" s="72">
        <v>191173</v>
      </c>
      <c r="C72" s="78" t="s">
        <v>135</v>
      </c>
      <c r="D72" s="52" t="s">
        <v>147</v>
      </c>
      <c r="E72" s="53">
        <f t="shared" si="4"/>
        <v>13</v>
      </c>
      <c r="F72" s="54"/>
      <c r="G72" s="55">
        <f t="shared" si="5"/>
        <v>13</v>
      </c>
      <c r="H72" s="62">
        <v>4.5</v>
      </c>
      <c r="I72" s="61"/>
      <c r="J72" s="63"/>
      <c r="K72" s="62">
        <v>0.875</v>
      </c>
      <c r="L72" s="61">
        <v>2</v>
      </c>
      <c r="M72" s="63"/>
      <c r="N72" s="64"/>
      <c r="O72" s="60">
        <f t="shared" si="6"/>
        <v>7</v>
      </c>
      <c r="P72" s="61">
        <v>4</v>
      </c>
      <c r="Q72" s="61">
        <v>2.5</v>
      </c>
      <c r="R72" s="61"/>
      <c r="S72" s="61"/>
      <c r="T72" s="61"/>
      <c r="U72" s="61"/>
      <c r="V72" s="61"/>
      <c r="W72" s="61">
        <v>1</v>
      </c>
      <c r="X72" s="61"/>
      <c r="Y72" s="61"/>
      <c r="Z72" s="53">
        <f t="shared" si="7"/>
        <v>6</v>
      </c>
      <c r="AA72" s="13"/>
    </row>
    <row r="73" spans="1:27" ht="30" customHeight="1" x14ac:dyDescent="0.2">
      <c r="A73" s="35">
        <v>62</v>
      </c>
      <c r="B73" s="72">
        <v>146777</v>
      </c>
      <c r="C73" s="70" t="s">
        <v>51</v>
      </c>
      <c r="D73" s="52" t="s">
        <v>146</v>
      </c>
      <c r="E73" s="53">
        <f t="shared" si="4"/>
        <v>13</v>
      </c>
      <c r="F73" s="54"/>
      <c r="G73" s="55">
        <f t="shared" si="5"/>
        <v>13</v>
      </c>
      <c r="H73" s="62">
        <v>10</v>
      </c>
      <c r="I73" s="61"/>
      <c r="J73" s="63"/>
      <c r="K73" s="62">
        <v>2.5</v>
      </c>
      <c r="L73" s="61"/>
      <c r="M73" s="63"/>
      <c r="N73" s="64"/>
      <c r="O73" s="60">
        <f t="shared" si="6"/>
        <v>12.5</v>
      </c>
      <c r="P73" s="61"/>
      <c r="Q73" s="61"/>
      <c r="R73" s="61"/>
      <c r="S73" s="61"/>
      <c r="T73" s="61"/>
      <c r="U73" s="61">
        <v>0.5</v>
      </c>
      <c r="V73" s="61"/>
      <c r="W73" s="61"/>
      <c r="X73" s="61"/>
      <c r="Y73" s="61"/>
      <c r="Z73" s="53">
        <f t="shared" si="7"/>
        <v>0.5</v>
      </c>
      <c r="AA73" s="13"/>
    </row>
    <row r="74" spans="1:27" ht="30" customHeight="1" x14ac:dyDescent="0.2">
      <c r="A74" s="35">
        <v>63</v>
      </c>
      <c r="B74" s="72">
        <v>138346</v>
      </c>
      <c r="C74" s="70" t="s">
        <v>60</v>
      </c>
      <c r="D74" s="52" t="s">
        <v>156</v>
      </c>
      <c r="E74" s="53">
        <f t="shared" si="4"/>
        <v>13</v>
      </c>
      <c r="F74" s="54"/>
      <c r="G74" s="55">
        <f t="shared" si="5"/>
        <v>13</v>
      </c>
      <c r="H74" s="62">
        <v>10</v>
      </c>
      <c r="I74" s="61"/>
      <c r="J74" s="63"/>
      <c r="K74" s="62">
        <v>2.5</v>
      </c>
      <c r="L74" s="61">
        <v>1.7</v>
      </c>
      <c r="M74" s="63"/>
      <c r="N74" s="64"/>
      <c r="O74" s="60">
        <f t="shared" si="6"/>
        <v>12.5</v>
      </c>
      <c r="P74" s="61"/>
      <c r="Q74" s="61"/>
      <c r="R74" s="61"/>
      <c r="S74" s="61"/>
      <c r="T74" s="61"/>
      <c r="U74" s="61">
        <v>0.5</v>
      </c>
      <c r="V74" s="61"/>
      <c r="W74" s="61"/>
      <c r="X74" s="61"/>
      <c r="Y74" s="61"/>
      <c r="Z74" s="53">
        <f t="shared" si="7"/>
        <v>0.5</v>
      </c>
      <c r="AA74" s="13"/>
    </row>
    <row r="75" spans="1:27" ht="30" customHeight="1" x14ac:dyDescent="0.2">
      <c r="A75" s="35">
        <v>64</v>
      </c>
      <c r="B75" s="72">
        <v>137905</v>
      </c>
      <c r="C75" s="70" t="s">
        <v>63</v>
      </c>
      <c r="D75" s="52" t="s">
        <v>146</v>
      </c>
      <c r="E75" s="53">
        <f t="shared" si="4"/>
        <v>13</v>
      </c>
      <c r="F75" s="54"/>
      <c r="G75" s="55">
        <f t="shared" si="5"/>
        <v>13</v>
      </c>
      <c r="H75" s="62">
        <v>10</v>
      </c>
      <c r="I75" s="61"/>
      <c r="J75" s="63"/>
      <c r="K75" s="62">
        <v>2.5</v>
      </c>
      <c r="L75" s="61"/>
      <c r="M75" s="63"/>
      <c r="N75" s="64"/>
      <c r="O75" s="60">
        <f t="shared" si="6"/>
        <v>12.5</v>
      </c>
      <c r="P75" s="61"/>
      <c r="Q75" s="61"/>
      <c r="R75" s="61"/>
      <c r="S75" s="61"/>
      <c r="T75" s="61"/>
      <c r="U75" s="61">
        <v>0.5</v>
      </c>
      <c r="V75" s="61"/>
      <c r="W75" s="61"/>
      <c r="X75" s="61"/>
      <c r="Y75" s="61"/>
      <c r="Z75" s="53">
        <f t="shared" si="7"/>
        <v>0.5</v>
      </c>
      <c r="AA75" s="13"/>
    </row>
    <row r="76" spans="1:27" ht="30" customHeight="1" x14ac:dyDescent="0.2">
      <c r="A76" s="35">
        <v>65</v>
      </c>
      <c r="B76" s="72">
        <v>158547</v>
      </c>
      <c r="C76" s="70" t="s">
        <v>66</v>
      </c>
      <c r="D76" s="52" t="s">
        <v>158</v>
      </c>
      <c r="E76" s="53">
        <f t="shared" ref="E76:E107" si="8">F76+G76</f>
        <v>13</v>
      </c>
      <c r="F76" s="54"/>
      <c r="G76" s="55">
        <f t="shared" ref="G76:G110" si="9">O76+Z76</f>
        <v>13</v>
      </c>
      <c r="H76" s="62">
        <v>10</v>
      </c>
      <c r="I76" s="61"/>
      <c r="J76" s="63"/>
      <c r="K76" s="62">
        <v>2.5</v>
      </c>
      <c r="L76" s="61">
        <v>1.1000000000000001</v>
      </c>
      <c r="M76" s="63"/>
      <c r="N76" s="64"/>
      <c r="O76" s="60">
        <f t="shared" ref="O76:O107" si="10">MIN(10,H76+I76+J76)+MIN(2.5,K76+L76+M76)+N76</f>
        <v>12.5</v>
      </c>
      <c r="P76" s="61"/>
      <c r="Q76" s="61"/>
      <c r="R76" s="61"/>
      <c r="S76" s="61"/>
      <c r="T76" s="61"/>
      <c r="U76" s="61">
        <v>0.5</v>
      </c>
      <c r="V76" s="61"/>
      <c r="W76" s="61"/>
      <c r="X76" s="61"/>
      <c r="Y76" s="61"/>
      <c r="Z76" s="53">
        <f t="shared" ref="Z76:Z107" si="11">MIN(5,P76+Q76)+R76+S76+T76+U76+MIN(1,V76+W76)+MIN(0.5,X76+Y76)</f>
        <v>0.5</v>
      </c>
      <c r="AA76" s="13"/>
    </row>
    <row r="77" spans="1:27" ht="30" customHeight="1" x14ac:dyDescent="0.2">
      <c r="A77" s="35">
        <v>66</v>
      </c>
      <c r="B77" s="72">
        <v>177976</v>
      </c>
      <c r="C77" s="70" t="s">
        <v>68</v>
      </c>
      <c r="D77" s="52" t="s">
        <v>159</v>
      </c>
      <c r="E77" s="53">
        <f t="shared" si="8"/>
        <v>13</v>
      </c>
      <c r="F77" s="54"/>
      <c r="G77" s="55">
        <f t="shared" si="9"/>
        <v>13</v>
      </c>
      <c r="H77" s="62">
        <v>10</v>
      </c>
      <c r="I77" s="61"/>
      <c r="J77" s="63"/>
      <c r="K77" s="62">
        <v>2.5</v>
      </c>
      <c r="L77" s="61">
        <v>1.8</v>
      </c>
      <c r="M77" s="63"/>
      <c r="N77" s="64"/>
      <c r="O77" s="60">
        <f t="shared" si="10"/>
        <v>12.5</v>
      </c>
      <c r="P77" s="61"/>
      <c r="Q77" s="61"/>
      <c r="R77" s="61"/>
      <c r="S77" s="61"/>
      <c r="T77" s="61"/>
      <c r="U77" s="61">
        <v>0.5</v>
      </c>
      <c r="V77" s="61"/>
      <c r="W77" s="61"/>
      <c r="X77" s="61"/>
      <c r="Y77" s="61"/>
      <c r="Z77" s="53">
        <f t="shared" si="11"/>
        <v>0.5</v>
      </c>
      <c r="AA77" s="13"/>
    </row>
    <row r="78" spans="1:27" ht="30" customHeight="1" x14ac:dyDescent="0.2">
      <c r="A78" s="35">
        <v>67</v>
      </c>
      <c r="B78" s="72">
        <v>158030</v>
      </c>
      <c r="C78" s="70" t="s">
        <v>79</v>
      </c>
      <c r="D78" s="52" t="s">
        <v>144</v>
      </c>
      <c r="E78" s="53">
        <f t="shared" si="8"/>
        <v>13</v>
      </c>
      <c r="F78" s="54"/>
      <c r="G78" s="55">
        <f t="shared" si="9"/>
        <v>13</v>
      </c>
      <c r="H78" s="62">
        <v>10</v>
      </c>
      <c r="I78" s="61"/>
      <c r="J78" s="63"/>
      <c r="K78" s="62">
        <v>1.875</v>
      </c>
      <c r="L78" s="61">
        <v>2</v>
      </c>
      <c r="M78" s="63"/>
      <c r="N78" s="64"/>
      <c r="O78" s="60">
        <f t="shared" si="10"/>
        <v>12.5</v>
      </c>
      <c r="P78" s="61"/>
      <c r="Q78" s="61"/>
      <c r="R78" s="61"/>
      <c r="S78" s="61"/>
      <c r="T78" s="61"/>
      <c r="U78" s="61">
        <v>0.5</v>
      </c>
      <c r="V78" s="61"/>
      <c r="W78" s="61"/>
      <c r="X78" s="61"/>
      <c r="Y78" s="61"/>
      <c r="Z78" s="53">
        <f t="shared" si="11"/>
        <v>0.5</v>
      </c>
      <c r="AA78" s="13"/>
    </row>
    <row r="79" spans="1:27" ht="30" customHeight="1" x14ac:dyDescent="0.2">
      <c r="A79" s="35">
        <v>68</v>
      </c>
      <c r="B79" s="72">
        <v>153184</v>
      </c>
      <c r="C79" s="70" t="s">
        <v>98</v>
      </c>
      <c r="D79" s="52" t="s">
        <v>165</v>
      </c>
      <c r="E79" s="53">
        <f t="shared" si="8"/>
        <v>13</v>
      </c>
      <c r="F79" s="54"/>
      <c r="G79" s="55">
        <f t="shared" si="9"/>
        <v>13</v>
      </c>
      <c r="H79" s="62">
        <v>10</v>
      </c>
      <c r="I79" s="61"/>
      <c r="J79" s="63"/>
      <c r="K79" s="62">
        <v>2.5</v>
      </c>
      <c r="L79" s="61">
        <v>0.9</v>
      </c>
      <c r="M79" s="63"/>
      <c r="N79" s="64"/>
      <c r="O79" s="60">
        <f t="shared" si="10"/>
        <v>12.5</v>
      </c>
      <c r="P79" s="61"/>
      <c r="Q79" s="61"/>
      <c r="R79" s="61"/>
      <c r="S79" s="61"/>
      <c r="T79" s="61"/>
      <c r="U79" s="61">
        <v>0.5</v>
      </c>
      <c r="V79" s="61"/>
      <c r="W79" s="61"/>
      <c r="X79" s="61"/>
      <c r="Y79" s="61"/>
      <c r="Z79" s="53">
        <f t="shared" si="11"/>
        <v>0.5</v>
      </c>
      <c r="AA79" s="13"/>
    </row>
    <row r="80" spans="1:27" ht="30" customHeight="1" x14ac:dyDescent="0.2">
      <c r="A80" s="35">
        <v>69</v>
      </c>
      <c r="B80" s="72">
        <v>153580</v>
      </c>
      <c r="C80" s="70" t="s">
        <v>168</v>
      </c>
      <c r="D80" s="52" t="s">
        <v>156</v>
      </c>
      <c r="E80" s="53">
        <f t="shared" si="8"/>
        <v>13</v>
      </c>
      <c r="F80" s="54"/>
      <c r="G80" s="55">
        <f t="shared" si="9"/>
        <v>13</v>
      </c>
      <c r="H80" s="62">
        <v>10</v>
      </c>
      <c r="I80" s="61"/>
      <c r="J80" s="63"/>
      <c r="K80" s="62">
        <v>2.5</v>
      </c>
      <c r="L80" s="61"/>
      <c r="M80" s="63"/>
      <c r="N80" s="64"/>
      <c r="O80" s="60">
        <f t="shared" si="10"/>
        <v>12.5</v>
      </c>
      <c r="P80" s="54"/>
      <c r="Q80" s="54"/>
      <c r="R80" s="61"/>
      <c r="S80" s="61"/>
      <c r="T80" s="61"/>
      <c r="U80" s="61">
        <v>0.5</v>
      </c>
      <c r="V80" s="61"/>
      <c r="W80" s="61"/>
      <c r="X80" s="61"/>
      <c r="Y80" s="61"/>
      <c r="Z80" s="53">
        <f t="shared" si="11"/>
        <v>0.5</v>
      </c>
      <c r="AA80" s="13"/>
    </row>
    <row r="81" spans="1:27" ht="30" customHeight="1" x14ac:dyDescent="0.2">
      <c r="A81" s="35">
        <v>70</v>
      </c>
      <c r="B81" s="72">
        <v>158023</v>
      </c>
      <c r="C81" s="70" t="s">
        <v>137</v>
      </c>
      <c r="D81" s="52" t="s">
        <v>169</v>
      </c>
      <c r="E81" s="53">
        <f t="shared" si="8"/>
        <v>13</v>
      </c>
      <c r="F81" s="54"/>
      <c r="G81" s="55">
        <f t="shared" si="9"/>
        <v>13</v>
      </c>
      <c r="H81" s="62">
        <v>10</v>
      </c>
      <c r="I81" s="61"/>
      <c r="J81" s="63"/>
      <c r="K81" s="62">
        <v>2.5</v>
      </c>
      <c r="L81" s="61"/>
      <c r="M81" s="63"/>
      <c r="N81" s="64"/>
      <c r="O81" s="60">
        <f t="shared" si="10"/>
        <v>12.5</v>
      </c>
      <c r="P81" s="61"/>
      <c r="Q81" s="61"/>
      <c r="R81" s="61"/>
      <c r="S81" s="61"/>
      <c r="T81" s="61"/>
      <c r="U81" s="61">
        <v>0.5</v>
      </c>
      <c r="V81" s="61"/>
      <c r="W81" s="61"/>
      <c r="X81" s="61"/>
      <c r="Y81" s="61"/>
      <c r="Z81" s="53">
        <f t="shared" si="11"/>
        <v>0.5</v>
      </c>
      <c r="AA81" s="13"/>
    </row>
    <row r="82" spans="1:27" ht="30" customHeight="1" x14ac:dyDescent="0.2">
      <c r="A82" s="35">
        <v>71</v>
      </c>
      <c r="B82" s="72">
        <v>182615</v>
      </c>
      <c r="C82" s="70" t="s">
        <v>77</v>
      </c>
      <c r="D82" s="52" t="s">
        <v>146</v>
      </c>
      <c r="E82" s="53">
        <f t="shared" si="8"/>
        <v>12.925000000000001</v>
      </c>
      <c r="F82" s="54"/>
      <c r="G82" s="55">
        <f t="shared" si="9"/>
        <v>12.925000000000001</v>
      </c>
      <c r="H82" s="62">
        <v>5.75</v>
      </c>
      <c r="I82" s="61"/>
      <c r="J82" s="63"/>
      <c r="K82" s="62">
        <v>0.375</v>
      </c>
      <c r="L82" s="61"/>
      <c r="M82" s="63"/>
      <c r="N82" s="64"/>
      <c r="O82" s="60">
        <f t="shared" si="10"/>
        <v>6.125</v>
      </c>
      <c r="P82" s="61">
        <v>4</v>
      </c>
      <c r="Q82" s="61">
        <v>2.5</v>
      </c>
      <c r="R82" s="61"/>
      <c r="S82" s="61"/>
      <c r="T82" s="61">
        <v>0.5</v>
      </c>
      <c r="U82" s="61">
        <v>0.5</v>
      </c>
      <c r="V82" s="61">
        <v>0.8</v>
      </c>
      <c r="W82" s="61"/>
      <c r="X82" s="61"/>
      <c r="Y82" s="61"/>
      <c r="Z82" s="53">
        <f t="shared" si="11"/>
        <v>6.8</v>
      </c>
      <c r="AA82" s="13"/>
    </row>
    <row r="83" spans="1:27" ht="30" customHeight="1" x14ac:dyDescent="0.2">
      <c r="A83" s="35">
        <v>72</v>
      </c>
      <c r="B83" s="72">
        <v>182478</v>
      </c>
      <c r="C83" s="70" t="s">
        <v>85</v>
      </c>
      <c r="D83" s="52" t="s">
        <v>149</v>
      </c>
      <c r="E83" s="53">
        <f t="shared" si="8"/>
        <v>12.7</v>
      </c>
      <c r="F83" s="54"/>
      <c r="G83" s="55">
        <f t="shared" si="9"/>
        <v>12.7</v>
      </c>
      <c r="H83" s="62">
        <v>10</v>
      </c>
      <c r="I83" s="61"/>
      <c r="J83" s="63"/>
      <c r="K83" s="62"/>
      <c r="L83" s="61">
        <v>0.2</v>
      </c>
      <c r="M83" s="63"/>
      <c r="N83" s="64"/>
      <c r="O83" s="60">
        <f t="shared" si="10"/>
        <v>10.199999999999999</v>
      </c>
      <c r="P83" s="61"/>
      <c r="Q83" s="61"/>
      <c r="R83" s="61"/>
      <c r="S83" s="61">
        <v>0.5</v>
      </c>
      <c r="T83" s="61"/>
      <c r="U83" s="61">
        <v>0.5</v>
      </c>
      <c r="V83" s="61"/>
      <c r="W83" s="61">
        <v>1</v>
      </c>
      <c r="X83" s="61"/>
      <c r="Y83" s="61">
        <v>0.5</v>
      </c>
      <c r="Z83" s="53">
        <f t="shared" si="11"/>
        <v>2.5</v>
      </c>
      <c r="AA83" s="13"/>
    </row>
    <row r="84" spans="1:27" ht="30" customHeight="1" x14ac:dyDescent="0.2">
      <c r="A84" s="35">
        <v>73</v>
      </c>
      <c r="B84" s="72">
        <v>148684</v>
      </c>
      <c r="C84" s="70" t="s">
        <v>67</v>
      </c>
      <c r="D84" s="52" t="s">
        <v>147</v>
      </c>
      <c r="E84" s="53">
        <f t="shared" si="8"/>
        <v>12.5</v>
      </c>
      <c r="F84" s="54"/>
      <c r="G84" s="55">
        <f t="shared" si="9"/>
        <v>12.5</v>
      </c>
      <c r="H84" s="62">
        <v>10</v>
      </c>
      <c r="I84" s="61"/>
      <c r="J84" s="63"/>
      <c r="K84" s="62">
        <v>0.5</v>
      </c>
      <c r="L84" s="61">
        <v>2</v>
      </c>
      <c r="M84" s="63"/>
      <c r="N84" s="64"/>
      <c r="O84" s="60">
        <f t="shared" si="10"/>
        <v>12.5</v>
      </c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53">
        <f t="shared" si="11"/>
        <v>0</v>
      </c>
      <c r="AA84" s="13"/>
    </row>
    <row r="85" spans="1:27" ht="30" customHeight="1" x14ac:dyDescent="0.2">
      <c r="A85" s="35">
        <v>74</v>
      </c>
      <c r="B85" s="72">
        <v>182456</v>
      </c>
      <c r="C85" s="78" t="s">
        <v>75</v>
      </c>
      <c r="D85" s="52" t="s">
        <v>149</v>
      </c>
      <c r="E85" s="53">
        <f t="shared" si="8"/>
        <v>12.487500000000001</v>
      </c>
      <c r="F85" s="54"/>
      <c r="G85" s="55">
        <f t="shared" si="9"/>
        <v>12.487500000000001</v>
      </c>
      <c r="H85" s="62">
        <v>7.5</v>
      </c>
      <c r="I85" s="61"/>
      <c r="J85" s="63"/>
      <c r="K85" s="62"/>
      <c r="L85" s="61"/>
      <c r="M85" s="63">
        <v>0.6875</v>
      </c>
      <c r="N85" s="64"/>
      <c r="O85" s="60">
        <f t="shared" si="10"/>
        <v>8.1875</v>
      </c>
      <c r="P85" s="61"/>
      <c r="Q85" s="61">
        <v>2.5</v>
      </c>
      <c r="R85" s="61"/>
      <c r="S85" s="61"/>
      <c r="T85" s="61">
        <v>0.5</v>
      </c>
      <c r="U85" s="61">
        <v>0.5</v>
      </c>
      <c r="V85" s="61">
        <v>0.8</v>
      </c>
      <c r="W85" s="61"/>
      <c r="X85" s="61"/>
      <c r="Y85" s="61"/>
      <c r="Z85" s="53">
        <f t="shared" si="11"/>
        <v>4.3</v>
      </c>
      <c r="AA85" s="13"/>
    </row>
    <row r="86" spans="1:27" ht="30" customHeight="1" x14ac:dyDescent="0.2">
      <c r="A86" s="35">
        <v>75</v>
      </c>
      <c r="B86" s="72">
        <v>194395</v>
      </c>
      <c r="C86" s="70" t="s">
        <v>97</v>
      </c>
      <c r="D86" s="52" t="s">
        <v>30</v>
      </c>
      <c r="E86" s="53">
        <f t="shared" si="8"/>
        <v>12.375</v>
      </c>
      <c r="F86" s="54"/>
      <c r="G86" s="55">
        <f t="shared" si="9"/>
        <v>12.375</v>
      </c>
      <c r="H86" s="62">
        <v>10</v>
      </c>
      <c r="I86" s="61"/>
      <c r="J86" s="63"/>
      <c r="K86" s="62">
        <v>0.875</v>
      </c>
      <c r="L86" s="61"/>
      <c r="M86" s="63"/>
      <c r="N86" s="64"/>
      <c r="O86" s="60">
        <f t="shared" si="10"/>
        <v>10.875</v>
      </c>
      <c r="P86" s="61"/>
      <c r="Q86" s="61"/>
      <c r="R86" s="61"/>
      <c r="S86" s="61"/>
      <c r="T86" s="61"/>
      <c r="U86" s="61">
        <v>0.5</v>
      </c>
      <c r="V86" s="61"/>
      <c r="W86" s="61">
        <v>1</v>
      </c>
      <c r="X86" s="61"/>
      <c r="Y86" s="61"/>
      <c r="Z86" s="53">
        <f t="shared" si="11"/>
        <v>1.5</v>
      </c>
      <c r="AA86" s="13"/>
    </row>
    <row r="87" spans="1:27" ht="30" customHeight="1" x14ac:dyDescent="0.2">
      <c r="A87" s="35">
        <v>76</v>
      </c>
      <c r="B87" s="72">
        <v>198974</v>
      </c>
      <c r="C87" s="70" t="s">
        <v>123</v>
      </c>
      <c r="D87" s="52" t="s">
        <v>151</v>
      </c>
      <c r="E87" s="53">
        <f t="shared" si="8"/>
        <v>12.3</v>
      </c>
      <c r="F87" s="54"/>
      <c r="G87" s="55">
        <f t="shared" si="9"/>
        <v>12.3</v>
      </c>
      <c r="H87" s="62">
        <v>7.5</v>
      </c>
      <c r="I87" s="61"/>
      <c r="J87" s="63">
        <v>1</v>
      </c>
      <c r="K87" s="62"/>
      <c r="L87" s="61"/>
      <c r="M87" s="63"/>
      <c r="N87" s="64"/>
      <c r="O87" s="60">
        <f t="shared" si="10"/>
        <v>8.5</v>
      </c>
      <c r="P87" s="61"/>
      <c r="Q87" s="61">
        <v>2.5</v>
      </c>
      <c r="R87" s="61"/>
      <c r="S87" s="61"/>
      <c r="T87" s="61"/>
      <c r="U87" s="61">
        <v>0.5</v>
      </c>
      <c r="V87" s="61">
        <v>0.8</v>
      </c>
      <c r="W87" s="61"/>
      <c r="X87" s="61"/>
      <c r="Y87" s="61"/>
      <c r="Z87" s="53">
        <f t="shared" si="11"/>
        <v>3.8</v>
      </c>
      <c r="AA87" s="13"/>
    </row>
    <row r="88" spans="1:27" ht="30" customHeight="1" x14ac:dyDescent="0.2">
      <c r="A88" s="35">
        <v>77</v>
      </c>
      <c r="B88" s="72">
        <v>185395</v>
      </c>
      <c r="C88" s="70" t="s">
        <v>58</v>
      </c>
      <c r="D88" s="52" t="s">
        <v>30</v>
      </c>
      <c r="E88" s="53">
        <f t="shared" si="8"/>
        <v>12.175000000000001</v>
      </c>
      <c r="F88" s="54"/>
      <c r="G88" s="55">
        <f t="shared" si="9"/>
        <v>12.175000000000001</v>
      </c>
      <c r="H88" s="62">
        <v>10</v>
      </c>
      <c r="I88" s="61"/>
      <c r="J88" s="63"/>
      <c r="K88" s="62">
        <v>0.875</v>
      </c>
      <c r="L88" s="61"/>
      <c r="M88" s="63"/>
      <c r="N88" s="64"/>
      <c r="O88" s="60">
        <f t="shared" si="10"/>
        <v>10.875</v>
      </c>
      <c r="P88" s="61"/>
      <c r="Q88" s="61"/>
      <c r="R88" s="61"/>
      <c r="S88" s="61"/>
      <c r="T88" s="61"/>
      <c r="U88" s="61">
        <v>0.5</v>
      </c>
      <c r="V88" s="61">
        <v>0.8</v>
      </c>
      <c r="W88" s="61"/>
      <c r="X88" s="61"/>
      <c r="Y88" s="61"/>
      <c r="Z88" s="53">
        <f t="shared" si="11"/>
        <v>1.3</v>
      </c>
      <c r="AA88" s="13"/>
    </row>
    <row r="89" spans="1:27" ht="30" customHeight="1" x14ac:dyDescent="0.2">
      <c r="A89" s="35">
        <v>78</v>
      </c>
      <c r="B89" s="72">
        <v>175544</v>
      </c>
      <c r="C89" s="70" t="s">
        <v>99</v>
      </c>
      <c r="D89" s="52" t="s">
        <v>149</v>
      </c>
      <c r="E89" s="53">
        <f t="shared" si="8"/>
        <v>12.05</v>
      </c>
      <c r="F89" s="54"/>
      <c r="G89" s="55">
        <f t="shared" si="9"/>
        <v>12.05</v>
      </c>
      <c r="H89" s="62">
        <v>10</v>
      </c>
      <c r="I89" s="61"/>
      <c r="J89" s="63"/>
      <c r="K89" s="62">
        <v>0.75</v>
      </c>
      <c r="L89" s="61"/>
      <c r="M89" s="63"/>
      <c r="N89" s="64"/>
      <c r="O89" s="60">
        <f t="shared" si="10"/>
        <v>10.75</v>
      </c>
      <c r="P89" s="61"/>
      <c r="Q89" s="61"/>
      <c r="R89" s="61"/>
      <c r="S89" s="61"/>
      <c r="T89" s="61"/>
      <c r="U89" s="61">
        <v>0.5</v>
      </c>
      <c r="V89" s="61">
        <v>0.8</v>
      </c>
      <c r="W89" s="61"/>
      <c r="X89" s="61"/>
      <c r="Y89" s="61"/>
      <c r="Z89" s="53">
        <f t="shared" si="11"/>
        <v>1.3</v>
      </c>
      <c r="AA89" s="13"/>
    </row>
    <row r="90" spans="1:27" ht="30" customHeight="1" x14ac:dyDescent="0.2">
      <c r="A90" s="35">
        <v>79</v>
      </c>
      <c r="B90" s="72">
        <v>184805</v>
      </c>
      <c r="C90" s="70" t="s">
        <v>80</v>
      </c>
      <c r="D90" s="52" t="s">
        <v>30</v>
      </c>
      <c r="E90" s="53">
        <f t="shared" si="8"/>
        <v>12</v>
      </c>
      <c r="F90" s="54"/>
      <c r="G90" s="55">
        <f t="shared" si="9"/>
        <v>12</v>
      </c>
      <c r="H90" s="62">
        <v>6</v>
      </c>
      <c r="I90" s="61"/>
      <c r="J90" s="63"/>
      <c r="K90" s="62">
        <v>1.5</v>
      </c>
      <c r="L90" s="61"/>
      <c r="M90" s="63"/>
      <c r="N90" s="64"/>
      <c r="O90" s="60">
        <f t="shared" si="10"/>
        <v>7.5</v>
      </c>
      <c r="P90" s="61"/>
      <c r="Q90" s="61">
        <v>2.5</v>
      </c>
      <c r="R90" s="61"/>
      <c r="S90" s="61"/>
      <c r="T90" s="61">
        <v>0.5</v>
      </c>
      <c r="U90" s="61">
        <v>0.5</v>
      </c>
      <c r="V90" s="61"/>
      <c r="W90" s="61">
        <v>1</v>
      </c>
      <c r="X90" s="61"/>
      <c r="Y90" s="61"/>
      <c r="Z90" s="53">
        <f t="shared" si="11"/>
        <v>4.5</v>
      </c>
      <c r="AA90" s="13"/>
    </row>
    <row r="91" spans="1:27" ht="30" customHeight="1" x14ac:dyDescent="0.2">
      <c r="A91" s="35">
        <v>80</v>
      </c>
      <c r="B91" s="72">
        <v>184823</v>
      </c>
      <c r="C91" s="70" t="s">
        <v>174</v>
      </c>
      <c r="D91" s="52" t="s">
        <v>30</v>
      </c>
      <c r="E91" s="53">
        <f t="shared" si="8"/>
        <v>11.75</v>
      </c>
      <c r="F91" s="54"/>
      <c r="G91" s="55">
        <f t="shared" si="9"/>
        <v>11.75</v>
      </c>
      <c r="H91" s="62">
        <v>10</v>
      </c>
      <c r="I91" s="61"/>
      <c r="J91" s="63"/>
      <c r="K91" s="62">
        <v>1.25</v>
      </c>
      <c r="L91" s="61"/>
      <c r="M91" s="63"/>
      <c r="N91" s="64"/>
      <c r="O91" s="60">
        <f t="shared" si="10"/>
        <v>11.25</v>
      </c>
      <c r="P91" s="61"/>
      <c r="Q91" s="61"/>
      <c r="R91" s="61"/>
      <c r="S91" s="61"/>
      <c r="T91" s="61"/>
      <c r="U91" s="61">
        <v>0.5</v>
      </c>
      <c r="V91" s="61"/>
      <c r="W91" s="61"/>
      <c r="X91" s="61"/>
      <c r="Y91" s="61"/>
      <c r="Z91" s="53">
        <f t="shared" si="11"/>
        <v>0.5</v>
      </c>
      <c r="AA91" s="13"/>
    </row>
    <row r="92" spans="1:27" ht="30" customHeight="1" x14ac:dyDescent="0.2">
      <c r="A92" s="35">
        <v>81</v>
      </c>
      <c r="B92" s="72">
        <v>189970</v>
      </c>
      <c r="C92" s="70" t="s">
        <v>103</v>
      </c>
      <c r="D92" s="52" t="s">
        <v>156</v>
      </c>
      <c r="E92" s="53">
        <f t="shared" si="8"/>
        <v>11.625</v>
      </c>
      <c r="F92" s="54"/>
      <c r="G92" s="55">
        <f t="shared" si="9"/>
        <v>11.625</v>
      </c>
      <c r="H92" s="62">
        <v>5</v>
      </c>
      <c r="I92" s="61"/>
      <c r="J92" s="63"/>
      <c r="K92" s="62">
        <v>2.125</v>
      </c>
      <c r="L92" s="61"/>
      <c r="M92" s="63"/>
      <c r="N92" s="64"/>
      <c r="O92" s="60">
        <f t="shared" si="10"/>
        <v>7.125</v>
      </c>
      <c r="P92" s="61"/>
      <c r="Q92" s="61">
        <v>2.5</v>
      </c>
      <c r="R92" s="61"/>
      <c r="S92" s="61"/>
      <c r="T92" s="61">
        <v>0.5</v>
      </c>
      <c r="U92" s="61">
        <v>0.5</v>
      </c>
      <c r="V92" s="61"/>
      <c r="W92" s="61">
        <v>1</v>
      </c>
      <c r="X92" s="61"/>
      <c r="Y92" s="61"/>
      <c r="Z92" s="53">
        <f t="shared" si="11"/>
        <v>4.5</v>
      </c>
      <c r="AA92" s="13"/>
    </row>
    <row r="93" spans="1:27" ht="30" customHeight="1" x14ac:dyDescent="0.2">
      <c r="A93" s="35">
        <v>82</v>
      </c>
      <c r="B93" s="72">
        <v>158951</v>
      </c>
      <c r="C93" s="70" t="s">
        <v>110</v>
      </c>
      <c r="D93" s="52" t="s">
        <v>153</v>
      </c>
      <c r="E93" s="53">
        <f t="shared" si="8"/>
        <v>11.375</v>
      </c>
      <c r="F93" s="54"/>
      <c r="G93" s="55">
        <f t="shared" si="9"/>
        <v>11.375</v>
      </c>
      <c r="H93" s="62">
        <v>10</v>
      </c>
      <c r="I93" s="61"/>
      <c r="J93" s="63"/>
      <c r="K93" s="62">
        <v>0.875</v>
      </c>
      <c r="L93" s="61"/>
      <c r="M93" s="63"/>
      <c r="N93" s="64"/>
      <c r="O93" s="60">
        <f t="shared" si="10"/>
        <v>10.875</v>
      </c>
      <c r="P93" s="61"/>
      <c r="Q93" s="61"/>
      <c r="R93" s="61"/>
      <c r="S93" s="61"/>
      <c r="T93" s="61"/>
      <c r="U93" s="61">
        <v>0.5</v>
      </c>
      <c r="V93" s="61"/>
      <c r="W93" s="61"/>
      <c r="X93" s="61"/>
      <c r="Y93" s="61"/>
      <c r="Z93" s="53">
        <f t="shared" si="11"/>
        <v>0.5</v>
      </c>
      <c r="AA93" s="13"/>
    </row>
    <row r="94" spans="1:27" ht="30" customHeight="1" x14ac:dyDescent="0.2">
      <c r="A94" s="35">
        <v>83</v>
      </c>
      <c r="B94" s="72">
        <v>202615</v>
      </c>
      <c r="C94" s="70" t="s">
        <v>92</v>
      </c>
      <c r="D94" s="52" t="s">
        <v>156</v>
      </c>
      <c r="E94" s="53">
        <f t="shared" si="8"/>
        <v>11.3</v>
      </c>
      <c r="F94" s="54"/>
      <c r="G94" s="55">
        <f t="shared" si="9"/>
        <v>11.3</v>
      </c>
      <c r="H94" s="62">
        <v>10</v>
      </c>
      <c r="I94" s="61"/>
      <c r="J94" s="63"/>
      <c r="K94" s="62"/>
      <c r="L94" s="61"/>
      <c r="M94" s="63"/>
      <c r="N94" s="64"/>
      <c r="O94" s="60">
        <f t="shared" si="10"/>
        <v>10</v>
      </c>
      <c r="P94" s="61"/>
      <c r="Q94" s="61"/>
      <c r="R94" s="61"/>
      <c r="S94" s="61"/>
      <c r="T94" s="61"/>
      <c r="U94" s="61">
        <v>0.5</v>
      </c>
      <c r="V94" s="61">
        <v>0.8</v>
      </c>
      <c r="W94" s="61"/>
      <c r="X94" s="61"/>
      <c r="Y94" s="61"/>
      <c r="Z94" s="53">
        <f t="shared" si="11"/>
        <v>1.3</v>
      </c>
      <c r="AA94" s="13"/>
    </row>
    <row r="95" spans="1:27" ht="30" customHeight="1" x14ac:dyDescent="0.2">
      <c r="A95" s="35">
        <v>84</v>
      </c>
      <c r="B95" s="72">
        <v>176771</v>
      </c>
      <c r="C95" s="70" t="s">
        <v>53</v>
      </c>
      <c r="D95" s="52" t="s">
        <v>145</v>
      </c>
      <c r="E95" s="53">
        <f t="shared" si="8"/>
        <v>11.25</v>
      </c>
      <c r="F95" s="54"/>
      <c r="G95" s="55">
        <f t="shared" si="9"/>
        <v>11.25</v>
      </c>
      <c r="H95" s="62">
        <v>10</v>
      </c>
      <c r="I95" s="61">
        <v>1</v>
      </c>
      <c r="J95" s="63"/>
      <c r="K95" s="62"/>
      <c r="L95" s="61"/>
      <c r="M95" s="63">
        <v>0.25</v>
      </c>
      <c r="N95" s="64"/>
      <c r="O95" s="60">
        <f t="shared" si="10"/>
        <v>10.25</v>
      </c>
      <c r="P95" s="61"/>
      <c r="Q95" s="61"/>
      <c r="R95" s="61"/>
      <c r="S95" s="61">
        <v>0.5</v>
      </c>
      <c r="T95" s="61"/>
      <c r="U95" s="61">
        <v>0.5</v>
      </c>
      <c r="V95" s="61"/>
      <c r="W95" s="61"/>
      <c r="X95" s="61"/>
      <c r="Y95" s="61"/>
      <c r="Z95" s="53">
        <f t="shared" si="11"/>
        <v>1</v>
      </c>
      <c r="AA95" s="13"/>
    </row>
    <row r="96" spans="1:27" ht="30" customHeight="1" x14ac:dyDescent="0.2">
      <c r="A96" s="35">
        <v>85</v>
      </c>
      <c r="B96" s="72">
        <v>157740</v>
      </c>
      <c r="C96" s="70" t="s">
        <v>104</v>
      </c>
      <c r="D96" s="52" t="s">
        <v>152</v>
      </c>
      <c r="E96" s="53">
        <f t="shared" si="8"/>
        <v>11.25</v>
      </c>
      <c r="F96" s="54"/>
      <c r="G96" s="55">
        <f t="shared" si="9"/>
        <v>11.25</v>
      </c>
      <c r="H96" s="62">
        <v>8.25</v>
      </c>
      <c r="I96" s="61"/>
      <c r="J96" s="63"/>
      <c r="K96" s="62"/>
      <c r="L96" s="61"/>
      <c r="M96" s="63"/>
      <c r="N96" s="64"/>
      <c r="O96" s="60">
        <f t="shared" si="10"/>
        <v>8.25</v>
      </c>
      <c r="P96" s="61"/>
      <c r="Q96" s="61">
        <v>2.5</v>
      </c>
      <c r="R96" s="61"/>
      <c r="S96" s="61"/>
      <c r="T96" s="61"/>
      <c r="U96" s="61">
        <v>0.5</v>
      </c>
      <c r="V96" s="61"/>
      <c r="W96" s="61"/>
      <c r="X96" s="61"/>
      <c r="Y96" s="61"/>
      <c r="Z96" s="53">
        <f t="shared" si="11"/>
        <v>3</v>
      </c>
      <c r="AA96" s="13"/>
    </row>
    <row r="97" spans="1:27" ht="30" customHeight="1" x14ac:dyDescent="0.2">
      <c r="A97" s="35">
        <v>86</v>
      </c>
      <c r="B97" s="72">
        <v>190800</v>
      </c>
      <c r="C97" s="77" t="s">
        <v>139</v>
      </c>
      <c r="D97" s="52" t="s">
        <v>147</v>
      </c>
      <c r="E97" s="53">
        <f t="shared" si="8"/>
        <v>11</v>
      </c>
      <c r="F97" s="54"/>
      <c r="G97" s="55">
        <f t="shared" si="9"/>
        <v>11</v>
      </c>
      <c r="H97" s="62">
        <v>5</v>
      </c>
      <c r="I97" s="61"/>
      <c r="J97" s="63"/>
      <c r="K97" s="62"/>
      <c r="L97" s="61"/>
      <c r="M97" s="63">
        <v>1</v>
      </c>
      <c r="N97" s="64"/>
      <c r="O97" s="60">
        <f t="shared" si="10"/>
        <v>6</v>
      </c>
      <c r="P97" s="61"/>
      <c r="Q97" s="61">
        <v>2.5</v>
      </c>
      <c r="R97" s="61">
        <v>1.5</v>
      </c>
      <c r="S97" s="61"/>
      <c r="T97" s="61"/>
      <c r="U97" s="61"/>
      <c r="V97" s="61"/>
      <c r="W97" s="61">
        <v>1</v>
      </c>
      <c r="X97" s="61"/>
      <c r="Y97" s="61"/>
      <c r="Z97" s="53">
        <f t="shared" si="11"/>
        <v>5</v>
      </c>
      <c r="AA97" s="13"/>
    </row>
    <row r="98" spans="1:27" ht="30" customHeight="1" x14ac:dyDescent="0.2">
      <c r="A98" s="35">
        <v>87</v>
      </c>
      <c r="B98" s="71">
        <v>148684</v>
      </c>
      <c r="C98" s="70" t="s">
        <v>170</v>
      </c>
      <c r="D98" s="52" t="s">
        <v>154</v>
      </c>
      <c r="E98" s="53">
        <f t="shared" si="8"/>
        <v>10.5</v>
      </c>
      <c r="F98" s="54"/>
      <c r="G98" s="55">
        <f t="shared" si="9"/>
        <v>10.5</v>
      </c>
      <c r="H98" s="62">
        <v>10</v>
      </c>
      <c r="I98" s="61"/>
      <c r="J98" s="63"/>
      <c r="K98" s="62"/>
      <c r="L98" s="61"/>
      <c r="M98" s="63"/>
      <c r="N98" s="64"/>
      <c r="O98" s="60">
        <f t="shared" si="10"/>
        <v>10</v>
      </c>
      <c r="P98" s="61"/>
      <c r="Q98" s="61"/>
      <c r="R98" s="61"/>
      <c r="S98" s="61"/>
      <c r="T98" s="61"/>
      <c r="U98" s="61">
        <v>0.5</v>
      </c>
      <c r="V98" s="61"/>
      <c r="W98" s="61"/>
      <c r="X98" s="61"/>
      <c r="Y98" s="61"/>
      <c r="Z98" s="53">
        <f t="shared" si="11"/>
        <v>0.5</v>
      </c>
      <c r="AA98" s="13"/>
    </row>
    <row r="99" spans="1:27" ht="30" customHeight="1" x14ac:dyDescent="0.2">
      <c r="A99" s="35">
        <v>88</v>
      </c>
      <c r="B99" s="11">
        <v>155950</v>
      </c>
      <c r="C99" s="70" t="s">
        <v>82</v>
      </c>
      <c r="D99" s="52" t="s">
        <v>149</v>
      </c>
      <c r="E99" s="53">
        <f t="shared" si="8"/>
        <v>10.5</v>
      </c>
      <c r="F99" s="54"/>
      <c r="G99" s="55">
        <f t="shared" si="9"/>
        <v>10.5</v>
      </c>
      <c r="H99" s="62">
        <v>10</v>
      </c>
      <c r="I99" s="61"/>
      <c r="J99" s="63"/>
      <c r="K99" s="62"/>
      <c r="L99" s="61"/>
      <c r="M99" s="63"/>
      <c r="N99" s="64"/>
      <c r="O99" s="60">
        <f t="shared" si="10"/>
        <v>10</v>
      </c>
      <c r="P99" s="61"/>
      <c r="Q99" s="61"/>
      <c r="R99" s="61"/>
      <c r="S99" s="61"/>
      <c r="T99" s="61"/>
      <c r="U99" s="61">
        <v>0.5</v>
      </c>
      <c r="V99" s="61"/>
      <c r="W99" s="61"/>
      <c r="X99" s="61"/>
      <c r="Y99" s="61"/>
      <c r="Z99" s="53">
        <f t="shared" si="11"/>
        <v>0.5</v>
      </c>
      <c r="AA99" s="13"/>
    </row>
    <row r="100" spans="1:27" ht="30" customHeight="1" x14ac:dyDescent="0.2">
      <c r="A100" s="35">
        <v>89</v>
      </c>
      <c r="B100" s="72">
        <v>157875</v>
      </c>
      <c r="C100" s="70" t="s">
        <v>69</v>
      </c>
      <c r="D100" s="52" t="s">
        <v>30</v>
      </c>
      <c r="E100" s="53">
        <f t="shared" si="8"/>
        <v>10.4</v>
      </c>
      <c r="F100" s="54"/>
      <c r="G100" s="55">
        <f t="shared" si="9"/>
        <v>10.4</v>
      </c>
      <c r="H100" s="62">
        <v>7.75</v>
      </c>
      <c r="I100" s="61"/>
      <c r="J100" s="63"/>
      <c r="K100" s="62">
        <v>0.75</v>
      </c>
      <c r="L100" s="61"/>
      <c r="M100" s="63"/>
      <c r="N100" s="64"/>
      <c r="O100" s="60">
        <f t="shared" si="10"/>
        <v>8.5</v>
      </c>
      <c r="P100" s="61"/>
      <c r="Q100" s="61"/>
      <c r="R100" s="61"/>
      <c r="S100" s="61"/>
      <c r="T100" s="61"/>
      <c r="U100" s="61">
        <v>0.5</v>
      </c>
      <c r="V100" s="61"/>
      <c r="W100" s="61">
        <v>1</v>
      </c>
      <c r="X100" s="61">
        <v>0.4</v>
      </c>
      <c r="Y100" s="61"/>
      <c r="Z100" s="53">
        <f t="shared" si="11"/>
        <v>1.9</v>
      </c>
      <c r="AA100" s="13"/>
    </row>
    <row r="101" spans="1:27" ht="30" customHeight="1" x14ac:dyDescent="0.2">
      <c r="A101" s="35">
        <v>90</v>
      </c>
      <c r="B101" s="72">
        <v>190569</v>
      </c>
      <c r="C101" s="70" t="s">
        <v>106</v>
      </c>
      <c r="D101" s="52" t="s">
        <v>30</v>
      </c>
      <c r="E101" s="53">
        <f t="shared" si="8"/>
        <v>10.375</v>
      </c>
      <c r="F101" s="54"/>
      <c r="G101" s="55">
        <f t="shared" si="9"/>
        <v>10.375</v>
      </c>
      <c r="H101" s="62">
        <v>2.5</v>
      </c>
      <c r="I101" s="61"/>
      <c r="J101" s="63">
        <v>1</v>
      </c>
      <c r="K101" s="62">
        <v>0.375</v>
      </c>
      <c r="L101" s="61"/>
      <c r="M101" s="63"/>
      <c r="N101" s="64"/>
      <c r="O101" s="60">
        <f t="shared" si="10"/>
        <v>3.875</v>
      </c>
      <c r="P101" s="61">
        <v>4</v>
      </c>
      <c r="Q101" s="61">
        <v>2.5</v>
      </c>
      <c r="R101" s="61"/>
      <c r="S101" s="61"/>
      <c r="T101" s="61"/>
      <c r="U101" s="61">
        <v>0.5</v>
      </c>
      <c r="V101" s="61"/>
      <c r="W101" s="61">
        <v>1</v>
      </c>
      <c r="X101" s="61"/>
      <c r="Y101" s="61"/>
      <c r="Z101" s="53">
        <f t="shared" si="11"/>
        <v>6.5</v>
      </c>
      <c r="AA101" s="26"/>
    </row>
    <row r="102" spans="1:27" ht="30" customHeight="1" x14ac:dyDescent="0.2">
      <c r="A102" s="35">
        <v>91</v>
      </c>
      <c r="B102" s="72">
        <v>189474</v>
      </c>
      <c r="C102" s="78" t="s">
        <v>140</v>
      </c>
      <c r="D102" s="52" t="s">
        <v>149</v>
      </c>
      <c r="E102" s="53">
        <f t="shared" si="8"/>
        <v>10.25</v>
      </c>
      <c r="F102" s="54"/>
      <c r="G102" s="55">
        <f t="shared" si="9"/>
        <v>10.25</v>
      </c>
      <c r="H102" s="62">
        <v>1.75</v>
      </c>
      <c r="I102" s="61"/>
      <c r="J102" s="63"/>
      <c r="K102" s="62"/>
      <c r="L102" s="61"/>
      <c r="M102" s="63">
        <v>1</v>
      </c>
      <c r="N102" s="64"/>
      <c r="O102" s="60">
        <f t="shared" si="10"/>
        <v>2.75</v>
      </c>
      <c r="P102" s="61">
        <v>4</v>
      </c>
      <c r="Q102" s="61">
        <v>2.5</v>
      </c>
      <c r="R102" s="61"/>
      <c r="S102" s="61"/>
      <c r="T102" s="61">
        <v>0.5</v>
      </c>
      <c r="U102" s="61">
        <v>0.5</v>
      </c>
      <c r="V102" s="61"/>
      <c r="W102" s="61">
        <v>1</v>
      </c>
      <c r="X102" s="61"/>
      <c r="Y102" s="61">
        <v>0.5</v>
      </c>
      <c r="Z102" s="53">
        <f t="shared" si="11"/>
        <v>7.5</v>
      </c>
      <c r="AA102" s="13"/>
    </row>
    <row r="103" spans="1:27" ht="64.5" customHeight="1" x14ac:dyDescent="0.2">
      <c r="A103" s="35">
        <v>92</v>
      </c>
      <c r="B103" s="72">
        <v>203352</v>
      </c>
      <c r="C103" s="78" t="s">
        <v>96</v>
      </c>
      <c r="D103" s="52" t="s">
        <v>164</v>
      </c>
      <c r="E103" s="53">
        <f t="shared" si="8"/>
        <v>9.9499999999999993</v>
      </c>
      <c r="F103" s="54"/>
      <c r="G103" s="55">
        <f t="shared" si="9"/>
        <v>9.9499999999999993</v>
      </c>
      <c r="H103" s="62">
        <v>3.25</v>
      </c>
      <c r="I103" s="61"/>
      <c r="J103" s="63"/>
      <c r="K103" s="62"/>
      <c r="L103" s="61">
        <v>0.7</v>
      </c>
      <c r="M103" s="63"/>
      <c r="N103" s="64"/>
      <c r="O103" s="60">
        <f t="shared" si="10"/>
        <v>3.95</v>
      </c>
      <c r="P103" s="61"/>
      <c r="Q103" s="61">
        <v>2.5</v>
      </c>
      <c r="R103" s="61">
        <v>1.5</v>
      </c>
      <c r="S103" s="61"/>
      <c r="T103" s="61"/>
      <c r="U103" s="61">
        <v>0.5</v>
      </c>
      <c r="V103" s="61"/>
      <c r="W103" s="61">
        <v>1</v>
      </c>
      <c r="X103" s="61"/>
      <c r="Y103" s="61">
        <v>0.5</v>
      </c>
      <c r="Z103" s="53">
        <f t="shared" si="11"/>
        <v>6</v>
      </c>
      <c r="AA103" s="13"/>
    </row>
    <row r="104" spans="1:27" ht="30" customHeight="1" x14ac:dyDescent="0.2">
      <c r="A104" s="35">
        <v>93</v>
      </c>
      <c r="B104" s="72">
        <v>191222</v>
      </c>
      <c r="C104" s="78" t="s">
        <v>83</v>
      </c>
      <c r="D104" s="52" t="s">
        <v>148</v>
      </c>
      <c r="E104" s="53">
        <f t="shared" si="8"/>
        <v>9.875</v>
      </c>
      <c r="F104" s="54"/>
      <c r="G104" s="55">
        <f t="shared" si="9"/>
        <v>9.875</v>
      </c>
      <c r="H104" s="62">
        <v>2.5</v>
      </c>
      <c r="I104" s="61">
        <v>2</v>
      </c>
      <c r="J104" s="63"/>
      <c r="K104" s="62">
        <v>0.875</v>
      </c>
      <c r="L104" s="61"/>
      <c r="M104" s="63">
        <v>1</v>
      </c>
      <c r="N104" s="64"/>
      <c r="O104" s="60">
        <f t="shared" si="10"/>
        <v>6.375</v>
      </c>
      <c r="P104" s="61"/>
      <c r="Q104" s="61">
        <v>2.5</v>
      </c>
      <c r="R104" s="61"/>
      <c r="S104" s="61"/>
      <c r="T104" s="61"/>
      <c r="U104" s="61"/>
      <c r="V104" s="61"/>
      <c r="W104" s="61">
        <v>1</v>
      </c>
      <c r="X104" s="61"/>
      <c r="Y104" s="61"/>
      <c r="Z104" s="53">
        <f t="shared" si="11"/>
        <v>3.5</v>
      </c>
      <c r="AA104" s="13"/>
    </row>
    <row r="105" spans="1:27" ht="30" customHeight="1" x14ac:dyDescent="0.2">
      <c r="A105" s="35">
        <v>94</v>
      </c>
      <c r="B105" s="72">
        <v>183571</v>
      </c>
      <c r="C105" s="70" t="s">
        <v>115</v>
      </c>
      <c r="D105" s="52" t="s">
        <v>149</v>
      </c>
      <c r="E105" s="53">
        <f t="shared" si="8"/>
        <v>9.4250000000000007</v>
      </c>
      <c r="F105" s="54"/>
      <c r="G105" s="55">
        <f t="shared" si="9"/>
        <v>9.4250000000000007</v>
      </c>
      <c r="H105" s="62">
        <v>4.25</v>
      </c>
      <c r="I105" s="61">
        <v>2</v>
      </c>
      <c r="J105" s="63"/>
      <c r="K105" s="62">
        <v>0.875</v>
      </c>
      <c r="L105" s="61"/>
      <c r="M105" s="63">
        <v>1</v>
      </c>
      <c r="N105" s="64"/>
      <c r="O105" s="60">
        <f t="shared" si="10"/>
        <v>8.125</v>
      </c>
      <c r="P105" s="61"/>
      <c r="Q105" s="61"/>
      <c r="R105" s="61"/>
      <c r="S105" s="61"/>
      <c r="T105" s="61"/>
      <c r="U105" s="61">
        <v>0.5</v>
      </c>
      <c r="V105" s="61">
        <v>0.8</v>
      </c>
      <c r="W105" s="61"/>
      <c r="X105" s="61"/>
      <c r="Y105" s="61"/>
      <c r="Z105" s="53">
        <f t="shared" si="11"/>
        <v>1.3</v>
      </c>
      <c r="AA105" s="13"/>
    </row>
    <row r="106" spans="1:27" ht="30" customHeight="1" x14ac:dyDescent="0.2">
      <c r="A106" s="35">
        <v>95</v>
      </c>
      <c r="B106" s="72">
        <v>199868</v>
      </c>
      <c r="C106" s="70" t="s">
        <v>81</v>
      </c>
      <c r="D106" s="52" t="s">
        <v>147</v>
      </c>
      <c r="E106" s="53">
        <f t="shared" si="8"/>
        <v>9</v>
      </c>
      <c r="F106" s="54"/>
      <c r="G106" s="55">
        <f t="shared" si="9"/>
        <v>9</v>
      </c>
      <c r="H106" s="62">
        <v>4</v>
      </c>
      <c r="I106" s="61"/>
      <c r="J106" s="63">
        <v>1</v>
      </c>
      <c r="K106" s="62"/>
      <c r="L106" s="61"/>
      <c r="M106" s="63"/>
      <c r="N106" s="64"/>
      <c r="O106" s="60">
        <f t="shared" si="10"/>
        <v>5</v>
      </c>
      <c r="P106" s="61"/>
      <c r="Q106" s="61">
        <v>2.5</v>
      </c>
      <c r="R106" s="61"/>
      <c r="S106" s="61"/>
      <c r="T106" s="61"/>
      <c r="U106" s="61"/>
      <c r="V106" s="61"/>
      <c r="W106" s="61">
        <v>1</v>
      </c>
      <c r="X106" s="61"/>
      <c r="Y106" s="61">
        <v>0.5</v>
      </c>
      <c r="Z106" s="53">
        <f t="shared" si="11"/>
        <v>4</v>
      </c>
      <c r="AA106" s="13"/>
    </row>
    <row r="107" spans="1:27" ht="30" customHeight="1" x14ac:dyDescent="0.2">
      <c r="A107" s="35">
        <v>96</v>
      </c>
      <c r="B107" s="72">
        <v>190998</v>
      </c>
      <c r="C107" s="70" t="s">
        <v>141</v>
      </c>
      <c r="D107" s="52" t="s">
        <v>147</v>
      </c>
      <c r="E107" s="53">
        <f t="shared" si="8"/>
        <v>7.8</v>
      </c>
      <c r="F107" s="54"/>
      <c r="G107" s="55">
        <f t="shared" si="9"/>
        <v>7.8</v>
      </c>
      <c r="H107" s="62">
        <v>3</v>
      </c>
      <c r="I107" s="61"/>
      <c r="J107" s="63">
        <v>1</v>
      </c>
      <c r="K107" s="62"/>
      <c r="L107" s="61"/>
      <c r="M107" s="63"/>
      <c r="N107" s="64"/>
      <c r="O107" s="60">
        <f t="shared" si="10"/>
        <v>4</v>
      </c>
      <c r="P107" s="75"/>
      <c r="Q107" s="76">
        <v>2.5</v>
      </c>
      <c r="R107" s="61"/>
      <c r="S107" s="61"/>
      <c r="T107" s="61">
        <v>0.5</v>
      </c>
      <c r="U107" s="61"/>
      <c r="V107" s="61">
        <v>0.8</v>
      </c>
      <c r="W107" s="61"/>
      <c r="X107" s="61"/>
      <c r="Y107" s="61"/>
      <c r="Z107" s="53">
        <f t="shared" si="11"/>
        <v>3.8</v>
      </c>
      <c r="AA107" s="13"/>
    </row>
    <row r="108" spans="1:27" ht="30" customHeight="1" x14ac:dyDescent="0.2">
      <c r="A108" s="35">
        <v>97</v>
      </c>
      <c r="B108" s="72">
        <v>200374</v>
      </c>
      <c r="C108" s="70" t="s">
        <v>84</v>
      </c>
      <c r="D108" s="52" t="s">
        <v>148</v>
      </c>
      <c r="E108" s="53">
        <f>F108+G108</f>
        <v>7.55</v>
      </c>
      <c r="F108" s="54"/>
      <c r="G108" s="55">
        <f t="shared" si="9"/>
        <v>7.55</v>
      </c>
      <c r="H108" s="62">
        <v>5.75</v>
      </c>
      <c r="I108" s="61"/>
      <c r="J108" s="63"/>
      <c r="K108" s="62"/>
      <c r="L108" s="61">
        <v>1.8</v>
      </c>
      <c r="M108" s="63"/>
      <c r="N108" s="64"/>
      <c r="O108" s="60">
        <f>MIN(10,H108+I108+J108)+MIN(2.5,K108+L108+M108)+N108</f>
        <v>7.55</v>
      </c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53">
        <f>MIN(5,P108+Q108)+R108+S108+T108+U108+MIN(1,V108+W108)+MIN(0.5,X108+Y108)</f>
        <v>0</v>
      </c>
      <c r="AA108" s="13"/>
    </row>
    <row r="109" spans="1:27" ht="30" customHeight="1" x14ac:dyDescent="0.2">
      <c r="A109" s="35">
        <v>98</v>
      </c>
      <c r="B109" s="74">
        <v>205504</v>
      </c>
      <c r="C109" s="70" t="s">
        <v>112</v>
      </c>
      <c r="D109" s="69" t="s">
        <v>147</v>
      </c>
      <c r="E109" s="53">
        <f>F109+G109</f>
        <v>6.5</v>
      </c>
      <c r="F109" s="54"/>
      <c r="G109" s="55">
        <f t="shared" si="9"/>
        <v>6.5</v>
      </c>
      <c r="H109" s="65">
        <v>3</v>
      </c>
      <c r="I109" s="66"/>
      <c r="J109" s="67"/>
      <c r="K109" s="65"/>
      <c r="L109" s="66"/>
      <c r="M109" s="67"/>
      <c r="N109" s="68"/>
      <c r="O109" s="60">
        <f>MIN(10,H109+I109+J109)+MIN(2.5,K109+L109+M109)+N109</f>
        <v>3</v>
      </c>
      <c r="P109" s="66"/>
      <c r="Q109" s="66">
        <v>2.5</v>
      </c>
      <c r="R109" s="66"/>
      <c r="S109" s="66"/>
      <c r="T109" s="66"/>
      <c r="U109" s="66"/>
      <c r="V109" s="66"/>
      <c r="W109" s="66">
        <v>1</v>
      </c>
      <c r="X109" s="66"/>
      <c r="Y109" s="66"/>
      <c r="Z109" s="53">
        <f>MIN(5,P109+Q109)+R109+S109+T109+U109+MIN(1,V109+W109)+MIN(0.5,X109+Y109)</f>
        <v>3.5</v>
      </c>
      <c r="AA109" s="13"/>
    </row>
    <row r="110" spans="1:27" ht="30" customHeight="1" x14ac:dyDescent="0.2">
      <c r="A110" s="35">
        <v>99</v>
      </c>
      <c r="B110" s="72">
        <v>216387</v>
      </c>
      <c r="C110" s="70" t="s">
        <v>76</v>
      </c>
      <c r="D110" s="52" t="s">
        <v>156</v>
      </c>
      <c r="E110" s="53">
        <f>F110+G110</f>
        <v>4.75</v>
      </c>
      <c r="F110" s="54"/>
      <c r="G110" s="55">
        <f t="shared" si="9"/>
        <v>4.75</v>
      </c>
      <c r="H110" s="62">
        <v>3.75</v>
      </c>
      <c r="I110" s="61"/>
      <c r="J110" s="63"/>
      <c r="K110" s="62">
        <v>0.5</v>
      </c>
      <c r="L110" s="61"/>
      <c r="M110" s="63"/>
      <c r="N110" s="64"/>
      <c r="O110" s="60">
        <f>MIN(10,H110+I110+J110)+MIN(2.5,K110+L110+M110)+N110</f>
        <v>4.25</v>
      </c>
      <c r="P110" s="61"/>
      <c r="Q110" s="61"/>
      <c r="R110" s="61"/>
      <c r="S110" s="61"/>
      <c r="T110" s="61"/>
      <c r="U110" s="61">
        <v>0.5</v>
      </c>
      <c r="V110" s="61"/>
      <c r="W110" s="61"/>
      <c r="X110" s="61"/>
      <c r="Y110" s="61"/>
      <c r="Z110" s="53">
        <f>MIN(5,P110+Q110)+R110+S110+T110+U110+MIN(1,V110+W110)+MIN(0.5,X110+Y110)</f>
        <v>0.5</v>
      </c>
      <c r="AA110" s="13"/>
    </row>
    <row r="112" spans="1:27" ht="35.1" customHeight="1" x14ac:dyDescent="0.2">
      <c r="B112" s="5" t="s">
        <v>172</v>
      </c>
      <c r="C112" s="8" t="s">
        <v>173</v>
      </c>
    </row>
  </sheetData>
  <mergeCells count="44">
    <mergeCell ref="A1:AA1"/>
    <mergeCell ref="A2:AA2"/>
    <mergeCell ref="A3:A5"/>
    <mergeCell ref="B3:B5"/>
    <mergeCell ref="C3:C5"/>
    <mergeCell ref="D3:D5"/>
    <mergeCell ref="E3:E5"/>
    <mergeCell ref="G3:G5"/>
    <mergeCell ref="H3:O3"/>
    <mergeCell ref="P3:Z3"/>
    <mergeCell ref="Z4:Z5"/>
    <mergeCell ref="O7:O8"/>
    <mergeCell ref="Z7:Z8"/>
    <mergeCell ref="K4:N4"/>
    <mergeCell ref="V4:Y4"/>
    <mergeCell ref="V7:Y8"/>
    <mergeCell ref="F7:F8"/>
    <mergeCell ref="H7:H8"/>
    <mergeCell ref="M7:M8"/>
    <mergeCell ref="U7:U8"/>
    <mergeCell ref="H4:J4"/>
    <mergeCell ref="O4:O5"/>
    <mergeCell ref="P4:Q4"/>
    <mergeCell ref="R4:R5"/>
    <mergeCell ref="P7:Q8"/>
    <mergeCell ref="R7:R8"/>
    <mergeCell ref="S7:S8"/>
    <mergeCell ref="T7:T8"/>
    <mergeCell ref="A10:AA10"/>
    <mergeCell ref="S4:S5"/>
    <mergeCell ref="T4:T5"/>
    <mergeCell ref="U4:U5"/>
    <mergeCell ref="A7:D8"/>
    <mergeCell ref="E7:E8"/>
    <mergeCell ref="H9:J9"/>
    <mergeCell ref="G7:G8"/>
    <mergeCell ref="A9:D9"/>
    <mergeCell ref="K9:M9"/>
    <mergeCell ref="A11:AA11"/>
    <mergeCell ref="N7:N8"/>
    <mergeCell ref="L7:L8"/>
    <mergeCell ref="K7:K8"/>
    <mergeCell ref="J7:J8"/>
    <mergeCell ref="I7:I8"/>
  </mergeCells>
  <pageMargins left="0" right="0" top="0.47" bottom="0.4" header="0.23" footer="0.17"/>
  <pageSetup paperSize="9" scale="65" fitToHeight="10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Φύλλο1!Print_Titles</vt:lpstr>
    </vt:vector>
  </TitlesOfParts>
  <Company>ΔΗΜΟΣΙΑ ΥΠΗΡΕΣΙΑ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ΔΔΕ ΣΕΡΡΩΝ</dc:creator>
  <cp:lastModifiedBy>soula</cp:lastModifiedBy>
  <cp:lastPrinted>2017-06-19T13:08:48Z</cp:lastPrinted>
  <dcterms:created xsi:type="dcterms:W3CDTF">2001-09-24T09:27:00Z</dcterms:created>
  <dcterms:modified xsi:type="dcterms:W3CDTF">2017-06-19T15:47:29Z</dcterms:modified>
</cp:coreProperties>
</file>